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325" windowHeight="7875" firstSheet="1" activeTab="1"/>
  </bookViews>
  <sheets>
    <sheet name=" " sheetId="1" state="hidden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<sst xmlns="http://schemas.openxmlformats.org/spreadsheetml/2006/main" count="484" uniqueCount="227">
  <si>
    <t>N°</t>
  </si>
  <si>
    <t>CIG</t>
  </si>
  <si>
    <t>Fattispece contattuale</t>
  </si>
  <si>
    <t>(05) Contratti di importo inferiore a € 40.000 affidati ex art. 125 o con procedura negoziata senza bando</t>
  </si>
  <si>
    <t>(08) Affidamento in economia - Cottimo fiduciario</t>
  </si>
  <si>
    <t>(23) Affidamento in economia - Affidamento diretto</t>
  </si>
  <si>
    <t>Oggetto del contratto e procedure di scelta del contraente</t>
  </si>
  <si>
    <t>KNOWK S.R.L.</t>
  </si>
  <si>
    <t>ARUBA SPA</t>
  </si>
  <si>
    <t>TUPPI FRANCESCO - CENTRO DIDATTICO</t>
  </si>
  <si>
    <t>Acquisto materiale di cancelleria</t>
  </si>
  <si>
    <t>Acquisto materiale di pulizia</t>
  </si>
  <si>
    <t>IX CIRCOLO MANZONI - FOGGIA</t>
  </si>
  <si>
    <t>EREDI TOMMASULO NICOLA</t>
  </si>
  <si>
    <t>SOLEMARE SRL</t>
  </si>
  <si>
    <t>Lopez Domenico - Informatica e Oltre</t>
  </si>
  <si>
    <t>Z211B4ECED</t>
  </si>
  <si>
    <t>Libreria Patierno srl</t>
  </si>
  <si>
    <t>Struttura proponente</t>
  </si>
  <si>
    <t>Oggetto del bando</t>
  </si>
  <si>
    <t>Aggiudicatario</t>
  </si>
  <si>
    <t xml:space="preserve">ISTITUTO   COMPRENSIVO </t>
  </si>
  <si>
    <t>Scuola Infanzia, Primaria e Secondaria di primo grado</t>
  </si>
  <si>
    <t>Via dei Mille n. 10 - 71023  -  BOVINO (FG)</t>
  </si>
  <si>
    <t>Cod. Fisc. 80031240718– Cod. Mecc. FGIC81600N</t>
  </si>
  <si>
    <t>Sito web: www.istitutocomprensivobovino.gov.it   -   e-mail: fgic81600n@istruzione.it</t>
  </si>
  <si>
    <t>I.C. BOVINO</t>
  </si>
  <si>
    <t>Numero fattura</t>
  </si>
  <si>
    <t>Data fattura</t>
  </si>
  <si>
    <t>Imponibile</t>
  </si>
  <si>
    <t>Tempi di completamentodell'opera, servizio o fornitura</t>
  </si>
  <si>
    <t>Operatori invitati a presentare offerte</t>
  </si>
  <si>
    <t xml:space="preserve">Adempimenti anticorruzione - Legge n. 190/2012 </t>
  </si>
  <si>
    <t>tel. 0881.913089 – fax 0881.913012</t>
  </si>
  <si>
    <t xml:space="preserve">  Bandi di gara e contratti  - E.F.  2017</t>
  </si>
  <si>
    <t>Acquisto materiale di cancelelria</t>
  </si>
  <si>
    <t>Fornitura, istallazione e configurazione rete Lan/Wlan</t>
  </si>
  <si>
    <t>Assicurazione</t>
  </si>
  <si>
    <t>Spese invio corrispondenza</t>
  </si>
  <si>
    <t>Spese impianti/attrezzature Progetto 10.8.1.A3-FESRPON-PU-2015-110</t>
  </si>
  <si>
    <t>Formazione Axios</t>
  </si>
  <si>
    <t>Rinnovo dominio</t>
  </si>
  <si>
    <t>Acquisto cancelleria</t>
  </si>
  <si>
    <t>Spese di ristorazione</t>
  </si>
  <si>
    <t>Noleggio autobus per viaggio di istruzione a Isernia</t>
  </si>
  <si>
    <t>Noleggio autobus per viaggio di istruzione a Foggia</t>
  </si>
  <si>
    <t>Spese di manutenzione e ripristino funzionamento scanner fotocopiatore e stampante</t>
  </si>
  <si>
    <t>Noleggio autobus per viaggio di istruzione a Monte S'Angelo</t>
  </si>
  <si>
    <t>Spese di ristorazione e pernottamento - viaggio di istruzione a Alberobello</t>
  </si>
  <si>
    <t>Acquisto carta</t>
  </si>
  <si>
    <t>Noleggio autobus per viaggio di istruzione a Egnazia, Alberobello e Castel del Monte del 20 e 21 aprile 2017</t>
  </si>
  <si>
    <t>Noleggio autobus per viaggio di istruzione a LAGOPESOLE del 06/05/2017</t>
  </si>
  <si>
    <t>Noleggio autobus per viaggi di istruzione a Salerno e a Napoli del 12/05/2017</t>
  </si>
  <si>
    <t>Noleggio autobus per viaggio di istruzione ad Accadia - Bosco Paduli, del 19 maggio 2017</t>
  </si>
  <si>
    <t>Noleggio autobus per viaggio di istruzione in Sicilia, del 26 al 29 aprile 2017</t>
  </si>
  <si>
    <t>Realizzazione giornalino "Parola Nostra" a.s. 2016/17</t>
  </si>
  <si>
    <t>Piccoli adattamenti edilizi Progetto 10.8.1.A1-FESRPON-PU-2015-139</t>
  </si>
  <si>
    <t>Acquisto materiale pubblicitario Progetto 10.8.1.A1-FESRPON-PU-2015-139</t>
  </si>
  <si>
    <t>Piccoli adattamenti edilizi Progetto 10.8.1.A3-FESRPON-PU-2015-110</t>
  </si>
  <si>
    <t>Spese di ristorazione e pernottamento - viaggio di istruzione in Sicilia</t>
  </si>
  <si>
    <t xml:space="preserve">Licenza Portale KK </t>
  </si>
  <si>
    <t>Acquisto stampati</t>
  </si>
  <si>
    <t>Licenza d'uso Axios</t>
  </si>
  <si>
    <t>Acquisto abbonamento a rivista</t>
  </si>
  <si>
    <t>Acquisto registri</t>
  </si>
  <si>
    <t>Acquisto corde per arpa</t>
  </si>
  <si>
    <t>Premio Assicurativo a.s. 2017/18</t>
  </si>
  <si>
    <t>TELECOM ITALIA Spa</t>
  </si>
  <si>
    <t>BENACQUISTA ASSICURAZIONI SNC</t>
  </si>
  <si>
    <t>Poste Italiane S.p.A.</t>
  </si>
  <si>
    <t>Bisceglia Luigi</t>
  </si>
  <si>
    <t>RCD SRL</t>
  </si>
  <si>
    <t>ANGELINO SRL</t>
  </si>
  <si>
    <t>OFFICINE DIGITALI SRLS</t>
  </si>
  <si>
    <t>C.L. IMPIANTI SERVICE S.R.L.</t>
  </si>
  <si>
    <t>LONGO SAS</t>
  </si>
  <si>
    <t>KNOWK SRL</t>
  </si>
  <si>
    <t>I NUOVI QUINDICI SRL</t>
  </si>
  <si>
    <t>Progida Traversa 2 Srl</t>
  </si>
  <si>
    <t>Gruppo Spiaggiari Parma spa</t>
  </si>
  <si>
    <t>Tuppi FRANCESCO - CENTRO DIDATTICO</t>
  </si>
  <si>
    <t>N.S.M. Spa</t>
  </si>
  <si>
    <t>Z2B1BDBAC7</t>
  </si>
  <si>
    <t>Z631BE1B40</t>
  </si>
  <si>
    <t>ZF31BEA12B</t>
  </si>
  <si>
    <t>ZA01BEEBDD</t>
  </si>
  <si>
    <t>Z9518AFFA0</t>
  </si>
  <si>
    <t>Z2B1B716A5</t>
  </si>
  <si>
    <t>Z320F80201</t>
  </si>
  <si>
    <t>ZCD1A2B713</t>
  </si>
  <si>
    <t>Z201CFC1D2</t>
  </si>
  <si>
    <t>ZD31C8A741</t>
  </si>
  <si>
    <t>ZF71E12736</t>
  </si>
  <si>
    <t>Z501D7B577</t>
  </si>
  <si>
    <t>ZAD1D7B50A</t>
  </si>
  <si>
    <t>ZAB1DFAED1</t>
  </si>
  <si>
    <t>Z241D7B65A</t>
  </si>
  <si>
    <t>ZF91E2B7C8</t>
  </si>
  <si>
    <t>ZB41DFAE4D</t>
  </si>
  <si>
    <t>Z941DFAE80</t>
  </si>
  <si>
    <t>Z4A1D7B5CF</t>
  </si>
  <si>
    <t>ZAE1D7B54F</t>
  </si>
  <si>
    <t>ZDF1DD94D4</t>
  </si>
  <si>
    <t>Z921F06B97</t>
  </si>
  <si>
    <t>Z661BFA344</t>
  </si>
  <si>
    <t>Z091BFA3B1</t>
  </si>
  <si>
    <t>ZD11BFC9E9</t>
  </si>
  <si>
    <t>Z8C1BFC9F1</t>
  </si>
  <si>
    <t>Z261DF27F1</t>
  </si>
  <si>
    <t>Z282028235</t>
  </si>
  <si>
    <t>ZCD2022D42</t>
  </si>
  <si>
    <t>Z221FFB8C5</t>
  </si>
  <si>
    <t>ZB620972DA</t>
  </si>
  <si>
    <t>Z752004F95</t>
  </si>
  <si>
    <t>Z762067581</t>
  </si>
  <si>
    <t>Z192014660</t>
  </si>
  <si>
    <t>ZE32110C3E9</t>
  </si>
  <si>
    <t>656 X</t>
  </si>
  <si>
    <t>653 X</t>
  </si>
  <si>
    <t>415/PA</t>
  </si>
  <si>
    <t>655 X</t>
  </si>
  <si>
    <t>6820161014002716</t>
  </si>
  <si>
    <t>8717005275</t>
  </si>
  <si>
    <t>87170470571</t>
  </si>
  <si>
    <t>172-171-108</t>
  </si>
  <si>
    <t>8717076352</t>
  </si>
  <si>
    <t>A17PAS0001331</t>
  </si>
  <si>
    <t>120 X</t>
  </si>
  <si>
    <t>1_17</t>
  </si>
  <si>
    <t>44N/17/PA</t>
  </si>
  <si>
    <t>46N/17/PA</t>
  </si>
  <si>
    <t>8717105831</t>
  </si>
  <si>
    <t>188 X</t>
  </si>
  <si>
    <t>36N/17/PA</t>
  </si>
  <si>
    <t>2_17</t>
  </si>
  <si>
    <t>254 X</t>
  </si>
  <si>
    <t>255 X</t>
  </si>
  <si>
    <t>64N/17/PA</t>
  </si>
  <si>
    <t>79N/17/PA</t>
  </si>
  <si>
    <t>91N/17/PA</t>
  </si>
  <si>
    <t>8717155220</t>
  </si>
  <si>
    <t>8717158164</t>
  </si>
  <si>
    <t>115N/17/PA</t>
  </si>
  <si>
    <t>265P</t>
  </si>
  <si>
    <t>16/E</t>
  </si>
  <si>
    <t>6-16</t>
  </si>
  <si>
    <t>585</t>
  </si>
  <si>
    <t>7-16</t>
  </si>
  <si>
    <t>586</t>
  </si>
  <si>
    <t>8717187860</t>
  </si>
  <si>
    <t>8717212519</t>
  </si>
  <si>
    <t>4</t>
  </si>
  <si>
    <t>94</t>
  </si>
  <si>
    <t>12/PA</t>
  </si>
  <si>
    <t>8717273869</t>
  </si>
  <si>
    <t>8717292388</t>
  </si>
  <si>
    <t>142/PA</t>
  </si>
  <si>
    <t>352/PA</t>
  </si>
  <si>
    <t>8717322021</t>
  </si>
  <si>
    <t>503/PA</t>
  </si>
  <si>
    <t>20174E29051</t>
  </si>
  <si>
    <t>531 X</t>
  </si>
  <si>
    <t>VE000113</t>
  </si>
  <si>
    <t>8717356492</t>
  </si>
  <si>
    <t>715 X</t>
  </si>
  <si>
    <t>19/11/2016</t>
  </si>
  <si>
    <t>03/12/2016</t>
  </si>
  <si>
    <t>26/10/2016</t>
  </si>
  <si>
    <t>18/01/2017</t>
  </si>
  <si>
    <t>10/02/2017</t>
  </si>
  <si>
    <t>09/03/2017</t>
  </si>
  <si>
    <t>31/01/2017</t>
  </si>
  <si>
    <t>03/03/2017</t>
  </si>
  <si>
    <t>01/04/2017</t>
  </si>
  <si>
    <t>06/04/2017</t>
  </si>
  <si>
    <t>07/04/2017</t>
  </si>
  <si>
    <t>18/04/2017</t>
  </si>
  <si>
    <t>28/03/2017</t>
  </si>
  <si>
    <t>08/05/2017</t>
  </si>
  <si>
    <t>19/04/2017</t>
  </si>
  <si>
    <t>21/04/2017</t>
  </si>
  <si>
    <t>06/05/2017</t>
  </si>
  <si>
    <t>12/05/2017</t>
  </si>
  <si>
    <t>25/05/2017</t>
  </si>
  <si>
    <t>29/05/2017</t>
  </si>
  <si>
    <t>19/05/2017</t>
  </si>
  <si>
    <t>30/05/2017</t>
  </si>
  <si>
    <t>19/06/2017</t>
  </si>
  <si>
    <t>15/12/2016</t>
  </si>
  <si>
    <t>26/06/2017</t>
  </si>
  <si>
    <t>21/07/2017</t>
  </si>
  <si>
    <t>11/07/2017</t>
  </si>
  <si>
    <t>11/09/2017</t>
  </si>
  <si>
    <t>31/08/2017</t>
  </si>
  <si>
    <t>19/09/2017</t>
  </si>
  <si>
    <t>03/10/2017</t>
  </si>
  <si>
    <t>14/10/2017</t>
  </si>
  <si>
    <t>20/10/2017</t>
  </si>
  <si>
    <t>24/10/2017</t>
  </si>
  <si>
    <t>02/10/2017</t>
  </si>
  <si>
    <t>10/10/2017</t>
  </si>
  <si>
    <t>13/12/2017</t>
  </si>
  <si>
    <t>06/12/2017</t>
  </si>
  <si>
    <t>Importo liquidato imp</t>
  </si>
  <si>
    <t>Importo Aggiudicato imp+iva</t>
  </si>
  <si>
    <t>27/01/2017</t>
  </si>
  <si>
    <t>27/10/2017</t>
  </si>
  <si>
    <t>22/02/2017</t>
  </si>
  <si>
    <t>16/05/2017</t>
  </si>
  <si>
    <t>12/06/2017</t>
  </si>
  <si>
    <t>02/08/2017</t>
  </si>
  <si>
    <t>11/10/2017</t>
  </si>
  <si>
    <t>08/11/2017</t>
  </si>
  <si>
    <t>iva</t>
  </si>
  <si>
    <t>TUPPI F./CENTRO D. - LUBRICHIMICA - OFFICE DEPOT</t>
  </si>
  <si>
    <t>TUPPI F./CENTRO D. - LONGO SAS - LIBRERIA PATIERNO</t>
  </si>
  <si>
    <t>BENACQUISTA ASSICURAZIONI SNC - AMBIENTE SCUOLA SRL - ZURICH Insurance Plc - TORO Assicurazioni  - Generali Italia S.p.a.</t>
  </si>
  <si>
    <t xml:space="preserve">EREDI TOMMASULO Nicola - BELLAVISTA Viaggi - D'ANGELICO Viaggi </t>
  </si>
  <si>
    <t>27/03/2017</t>
  </si>
  <si>
    <t>27/03/2018</t>
  </si>
  <si>
    <t>Progida Traversa 2 Srl - Tuppi F. - lubrichimica - Office Depot</t>
  </si>
  <si>
    <t>Libreria Patierno srl - Tuppi Francesco - Office Depot Italia Srl - Myo Spa</t>
  </si>
  <si>
    <t>BENACQUISTA Ass. Snc -Saced snc – Allianz Foggia Sud – Assicurazioni Normanno - Unipol Ass.</t>
  </si>
  <si>
    <t>TUPPI FRANCESCO - LIBRERIA PATIERNO</t>
  </si>
  <si>
    <t>KNOWK S.R.L. - Data Soft di Di Mauro &amp; C. Snc - Digi Tech Informatica &amp; Servizi di D'Amore - Nonsoloaudio di Palma &amp; C. Sas - Olisistemi Sas di Desantis e Bufo</t>
  </si>
  <si>
    <t>ANGELINO SRL - EREDI TOMMASULO Nicola</t>
  </si>
  <si>
    <t>RCD SRL - Not Only travel Srl - SIT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</si>
</sst>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mmm\-yyyy"/>
    <numFmt numFmtId="171" formatCode="_-[$€-2]\ * #,##0.00_-;\-[$€-2]\ * #,##0.00_-;_-[$€-2]\ * &quot;-&quot;??_-"/>
    <numFmt numFmtId="172" formatCode="_-[$€-2]\ * #,##0.00_-;\-[$€-2]\ * #,##0.00_-;_-[$€-2]\ * &quot;-&quot;??_-;_-@_-"/>
    <numFmt numFmtId="173" formatCode="_-[$€]\ * #,##0.00_-;\-[$€]\ * #,##0.00_-;_-[$€]\ * &quot;-&quot;??_-;_-@_-"/>
    <numFmt numFmtId="174" formatCode="dd/mm/yy"/>
    <numFmt numFmtId="175" formatCode="[$-410]dddd\ d\ mmmm\ yyyy"/>
    <numFmt numFmtId="176" formatCode="_-* #,##0.00\ [$€-1007]_-;\-* #,##0.00\ [$€-1007]_-;_-* &quot;-&quot;??\ [$€-1007]_-;_-@_-"/>
    <numFmt numFmtId="177" formatCode="_-[$€-410]\ * #,##0.00_-;\-[$€-410]\ * #,##0.00_-;_-[$€-410]\ * &quot;-&quot;??_-;_-@_-"/>
    <numFmt numFmtId="178" formatCode="#,##0_ ;\-#,##0\ "/>
    <numFmt numFmtId="179" formatCode="[$€-410]\ #,##0.00;\-[$€-410]\ #,##0.00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\ #,##0.00;\-\ #,##0.00"/>
    <numFmt numFmtId="185" formatCode="dd/mm/yy;@"/>
    <numFmt numFmtId="186" formatCode="#,##0.00;[Red]#,##0.00"/>
    <numFmt numFmtId="187" formatCode="&quot;€&quot;\ #,##0.00"/>
    <numFmt numFmtId="188" formatCode="#,##0.00_ ;\-#,##0.00\ "/>
    <numFmt numFmtId="189" formatCode="#,##0.00_ ;[Red]\-#,##0.00\ "/>
    <numFmt numFmtId="190" formatCode="[$€-410]\ #,##0.00"/>
    <numFmt numFmtId="191" formatCode=";;;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Attivo&quot;;&quot;Attivo&quot;;&quot;Inattivo&quot;"/>
    <numFmt numFmtId="197" formatCode="_-* #,##0.00\ [$€-803]_-;\-* #,##0.00\ [$€-803]_-;_-* &quot;-&quot;??\ [$€-803]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"/>
      <color indexed="9"/>
      <name val="Arial"/>
      <family val="2"/>
    </font>
    <font>
      <b/>
      <i/>
      <sz val="14"/>
      <name val="Times New Roman"/>
      <family val="1"/>
    </font>
    <font>
      <sz val="10"/>
      <name val="Times New Roman"/>
      <family val="1"/>
    </font>
    <font>
      <sz val="12"/>
      <color indexed="8"/>
      <name val="Rockwell Extra Bold"/>
      <family val="1"/>
    </font>
    <font>
      <sz val="22"/>
      <color indexed="8"/>
      <name val="Rockwell Extra Bold"/>
      <family val="1"/>
    </font>
    <font>
      <sz val="16"/>
      <color indexed="8"/>
      <name val="Rockwell Extra Bold"/>
      <family val="1"/>
    </font>
    <font>
      <sz val="12"/>
      <color theme="1"/>
      <name val="Rockwell Extra Bold"/>
      <family val="1"/>
    </font>
    <font>
      <sz val="22"/>
      <color theme="1"/>
      <name val="Rockwell Extra Bold"/>
      <family val="1"/>
    </font>
    <font>
      <sz val="16"/>
      <color theme="1"/>
      <name val="Rockwell Extra Bold"/>
      <family val="1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21E3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2" applyNumberFormat="0" applyFill="0" applyAlignment="0" applyProtection="0"/>
    <xf numFmtId="0" fontId="5" fillId="12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73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0" fillId="4" borderId="4" applyNumberFormat="0" applyFont="0" applyAlignment="0" applyProtection="0"/>
    <xf numFmtId="0" fontId="10" fillId="11" borderId="5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7" borderId="0" applyNumberFormat="0" applyBorder="0" applyAlignment="0" applyProtection="0"/>
    <xf numFmtId="0" fontId="18" fillId="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73" fontId="19" fillId="0" borderId="10" xfId="44" applyFont="1" applyBorder="1" applyAlignment="1" applyProtection="1">
      <alignment vertical="justify"/>
      <protection locked="0"/>
    </xf>
    <xf numFmtId="191" fontId="22" fillId="0" borderId="0" xfId="0" applyNumberFormat="1" applyFont="1" applyAlignment="1">
      <alignment/>
    </xf>
    <xf numFmtId="49" fontId="0" fillId="0" borderId="10" xfId="0" applyNumberFormat="1" applyFont="1" applyBorder="1" applyAlignment="1" applyProtection="1">
      <alignment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hidden="1"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173" fontId="21" fillId="0" borderId="10" xfId="44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center" vertical="center"/>
      <protection locked="0"/>
    </xf>
    <xf numFmtId="0" fontId="23" fillId="18" borderId="11" xfId="0" applyFont="1" applyFill="1" applyBorder="1" applyAlignment="1" applyProtection="1">
      <alignment horizontal="center"/>
      <protection/>
    </xf>
    <xf numFmtId="0" fontId="29" fillId="19" borderId="0" xfId="0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 hidden="1"/>
    </xf>
    <xf numFmtId="0" fontId="0" fillId="0" borderId="13" xfId="0" applyNumberFormat="1" applyFont="1" applyFill="1" applyBorder="1" applyAlignment="1" applyProtection="1">
      <alignment horizontal="left" vertical="center"/>
      <protection hidden="1"/>
    </xf>
    <xf numFmtId="0" fontId="0" fillId="0" borderId="14" xfId="0" applyNumberFormat="1" applyFont="1" applyFill="1" applyBorder="1" applyAlignment="1" applyProtection="1">
      <alignment horizontal="left" vertical="center"/>
      <protection hidden="1"/>
    </xf>
    <xf numFmtId="0" fontId="0" fillId="0" borderId="15" xfId="0" applyNumberFormat="1" applyFont="1" applyFill="1" applyBorder="1" applyAlignment="1" applyProtection="1">
      <alignment horizontal="left" vertical="center"/>
      <protection hidden="1"/>
    </xf>
    <xf numFmtId="173" fontId="19" fillId="0" borderId="16" xfId="44" applyFont="1" applyBorder="1" applyAlignment="1" applyProtection="1">
      <alignment horizontal="left" vertical="center" wrapText="1"/>
      <protection locked="0"/>
    </xf>
    <xf numFmtId="173" fontId="19" fillId="0" borderId="17" xfId="44" applyFont="1" applyBorder="1" applyAlignment="1" applyProtection="1">
      <alignment horizontal="left" vertical="center" wrapText="1"/>
      <protection locked="0"/>
    </xf>
    <xf numFmtId="49" fontId="20" fillId="19" borderId="10" xfId="0" applyNumberFormat="1" applyFont="1" applyFill="1" applyBorder="1" applyAlignment="1" applyProtection="1">
      <alignment horizontal="center" vertical="center" wrapText="1"/>
      <protection hidden="1"/>
    </xf>
    <xf numFmtId="49" fontId="20" fillId="19" borderId="18" xfId="0" applyNumberFormat="1" applyFont="1" applyFill="1" applyBorder="1" applyAlignment="1" applyProtection="1">
      <alignment horizontal="center" vertical="center" wrapText="1"/>
      <protection hidden="1"/>
    </xf>
    <xf numFmtId="0" fontId="20" fillId="19" borderId="19" xfId="0" applyNumberFormat="1" applyFont="1" applyFill="1" applyBorder="1" applyAlignment="1" applyProtection="1">
      <alignment horizontal="center" vertical="center" wrapText="1"/>
      <protection hidden="1"/>
    </xf>
    <xf numFmtId="0" fontId="20" fillId="19" borderId="20" xfId="0" applyNumberFormat="1" applyFont="1" applyFill="1" applyBorder="1" applyAlignment="1" applyProtection="1">
      <alignment horizontal="center" vertical="center" wrapText="1"/>
      <protection hidden="1"/>
    </xf>
    <xf numFmtId="0" fontId="20" fillId="19" borderId="10" xfId="0" applyNumberFormat="1" applyFont="1" applyFill="1" applyBorder="1" applyAlignment="1" applyProtection="1">
      <alignment horizontal="center" vertical="center" wrapText="1"/>
      <protection hidden="1"/>
    </xf>
    <xf numFmtId="0" fontId="20" fillId="19" borderId="10" xfId="47" applyNumberFormat="1" applyFont="1" applyFill="1" applyBorder="1" applyAlignment="1" applyProtection="1">
      <alignment horizontal="center" vertical="center" wrapText="1"/>
      <protection hidden="1"/>
    </xf>
    <xf numFmtId="0" fontId="0" fillId="19" borderId="0" xfId="0" applyFont="1" applyFill="1" applyAlignment="1">
      <alignment horizontal="center" vertical="center" wrapText="1"/>
    </xf>
    <xf numFmtId="173" fontId="19" fillId="0" borderId="21" xfId="44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 applyProtection="1">
      <alignment vertical="center" wrapText="1"/>
      <protection locked="0"/>
    </xf>
    <xf numFmtId="4" fontId="0" fillId="0" borderId="10" xfId="0" applyNumberFormat="1" applyFont="1" applyBorder="1" applyAlignment="1" applyProtection="1">
      <alignment horizontal="center" vertical="center"/>
      <protection locked="0"/>
    </xf>
    <xf numFmtId="185" fontId="0" fillId="0" borderId="22" xfId="0" applyNumberFormat="1" applyFont="1" applyFill="1" applyBorder="1" applyAlignment="1" applyProtection="1">
      <alignment horizontal="center" vertical="center"/>
      <protection locked="0"/>
    </xf>
    <xf numFmtId="49" fontId="0" fillId="0" borderId="23" xfId="0" applyNumberFormat="1" applyFont="1" applyBorder="1" applyAlignment="1" applyProtection="1">
      <alignment horizontal="center" vertical="center"/>
      <protection locked="0"/>
    </xf>
    <xf numFmtId="4" fontId="0" fillId="0" borderId="10" xfId="44" applyNumberFormat="1" applyFont="1" applyFill="1" applyBorder="1" applyAlignment="1" applyProtection="1">
      <alignment horizontal="center" vertical="center"/>
      <protection hidden="1" locked="0"/>
    </xf>
    <xf numFmtId="14" fontId="0" fillId="0" borderId="22" xfId="0" applyNumberFormat="1" applyFont="1" applyBorder="1" applyAlignment="1">
      <alignment horizontal="center" vertical="center"/>
    </xf>
    <xf numFmtId="0" fontId="23" fillId="18" borderId="24" xfId="0" applyFont="1" applyFill="1" applyBorder="1" applyAlignment="1" applyProtection="1">
      <alignment horizontal="center"/>
      <protection/>
    </xf>
    <xf numFmtId="0" fontId="23" fillId="18" borderId="25" xfId="0" applyFont="1" applyFill="1" applyBorder="1" applyAlignment="1" applyProtection="1">
      <alignment horizontal="center"/>
      <protection/>
    </xf>
    <xf numFmtId="0" fontId="23" fillId="18" borderId="26" xfId="0" applyFont="1" applyFill="1" applyBorder="1" applyAlignment="1" applyProtection="1">
      <alignment horizontal="center"/>
      <protection/>
    </xf>
    <xf numFmtId="0" fontId="29" fillId="20" borderId="18" xfId="0" applyFont="1" applyFill="1" applyBorder="1" applyAlignment="1" applyProtection="1">
      <alignment horizontal="center" vertical="center"/>
      <protection/>
    </xf>
    <xf numFmtId="0" fontId="29" fillId="20" borderId="27" xfId="0" applyFont="1" applyFill="1" applyBorder="1" applyAlignment="1" applyProtection="1">
      <alignment horizontal="center" vertical="center"/>
      <protection/>
    </xf>
    <xf numFmtId="0" fontId="29" fillId="20" borderId="20" xfId="0" applyFont="1" applyFill="1" applyBorder="1" applyAlignment="1" applyProtection="1">
      <alignment horizontal="center" vertical="center"/>
      <protection/>
    </xf>
    <xf numFmtId="49" fontId="20" fillId="19" borderId="18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20" xfId="0" applyFont="1" applyBorder="1" applyAlignment="1">
      <alignment horizontal="center" vertical="center" wrapText="1"/>
    </xf>
    <xf numFmtId="0" fontId="30" fillId="20" borderId="18" xfId="0" applyFont="1" applyFill="1" applyBorder="1" applyAlignment="1" applyProtection="1">
      <alignment horizontal="center" vertical="center"/>
      <protection/>
    </xf>
    <xf numFmtId="0" fontId="30" fillId="20" borderId="27" xfId="0" applyFont="1" applyFill="1" applyBorder="1" applyAlignment="1" applyProtection="1">
      <alignment horizontal="center" vertical="center"/>
      <protection/>
    </xf>
    <xf numFmtId="0" fontId="30" fillId="20" borderId="20" xfId="0" applyFont="1" applyFill="1" applyBorder="1" applyAlignment="1" applyProtection="1">
      <alignment horizontal="center" vertical="center"/>
      <protection/>
    </xf>
    <xf numFmtId="0" fontId="23" fillId="18" borderId="0" xfId="0" applyFont="1" applyFill="1" applyBorder="1" applyAlignment="1" applyProtection="1">
      <alignment horizontal="center"/>
      <protection/>
    </xf>
    <xf numFmtId="0" fontId="23" fillId="18" borderId="28" xfId="0" applyFont="1" applyFill="1" applyBorder="1" applyAlignment="1" applyProtection="1">
      <alignment horizontal="center"/>
      <protection/>
    </xf>
    <xf numFmtId="0" fontId="24" fillId="18" borderId="11" xfId="0" applyFont="1" applyFill="1" applyBorder="1" applyAlignment="1" applyProtection="1">
      <alignment horizontal="center" vertical="center"/>
      <protection/>
    </xf>
    <xf numFmtId="0" fontId="24" fillId="18" borderId="0" xfId="0" applyFont="1" applyFill="1" applyBorder="1" applyAlignment="1" applyProtection="1">
      <alignment horizontal="center" vertical="center"/>
      <protection/>
    </xf>
    <xf numFmtId="0" fontId="24" fillId="18" borderId="28" xfId="0" applyFont="1" applyFill="1" applyBorder="1" applyAlignment="1" applyProtection="1">
      <alignment horizontal="center" vertical="center"/>
      <protection/>
    </xf>
    <xf numFmtId="0" fontId="24" fillId="18" borderId="29" xfId="0" applyFont="1" applyFill="1" applyBorder="1" applyAlignment="1" applyProtection="1">
      <alignment horizontal="center" vertical="top"/>
      <protection/>
    </xf>
    <xf numFmtId="0" fontId="24" fillId="18" borderId="30" xfId="0" applyFont="1" applyFill="1" applyBorder="1" applyAlignment="1" applyProtection="1">
      <alignment horizontal="center" vertical="top"/>
      <protection/>
    </xf>
    <xf numFmtId="0" fontId="24" fillId="18" borderId="31" xfId="0" applyFont="1" applyFill="1" applyBorder="1" applyAlignment="1" applyProtection="1">
      <alignment horizontal="center" vertical="top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0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242</xdr:col>
      <xdr:colOff>0</xdr:colOff>
      <xdr:row>0</xdr:row>
      <xdr:rowOff>19050</xdr:rowOff>
    </xdr:from>
    <xdr:to>
      <xdr:col>242</xdr:col>
      <xdr:colOff>0</xdr:colOff>
      <xdr:row>0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147523200" y="19050"/>
          <a:ext cx="0" cy="1238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I1:II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243" max="243" width="0" style="0" hidden="1" customWidth="1"/>
  </cols>
  <sheetData>
    <row r="1" ht="12.75">
      <c r="II1" s="2">
        <v>2015</v>
      </c>
    </row>
  </sheetData>
  <sheetProtection password="DD4F"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2:Q64"/>
  <sheetViews>
    <sheetView tabSelected="1" zoomScalePageLayoutView="0" workbookViewId="0" topLeftCell="A25">
      <selection activeCell="R16" sqref="R16"/>
    </sheetView>
  </sheetViews>
  <sheetFormatPr defaultColWidth="9.140625" defaultRowHeight="12.75"/>
  <cols>
    <col min="1" max="1" width="4.7109375" style="0" customWidth="1"/>
    <col min="2" max="2" width="12.28125" style="0" customWidth="1"/>
    <col min="3" max="3" width="30.00390625" style="0" customWidth="1"/>
    <col min="4" max="4" width="25.421875" style="0" customWidth="1"/>
    <col min="5" max="5" width="28.57421875" style="0" customWidth="1"/>
    <col min="6" max="7" width="14.28125" style="0" hidden="1" customWidth="1"/>
    <col min="8" max="8" width="13.28125" style="0" customWidth="1"/>
    <col min="9" max="9" width="11.8515625" style="0" customWidth="1"/>
    <col min="10" max="10" width="11.28125" style="0" customWidth="1"/>
    <col min="11" max="12" width="14.28125" style="0" customWidth="1"/>
    <col min="13" max="14" width="12.57421875" style="0" customWidth="1"/>
    <col min="15" max="15" width="14.28125" style="0" customWidth="1"/>
    <col min="16" max="16" width="2.8515625" style="0" customWidth="1"/>
    <col min="17" max="17" width="12.8515625" style="0" hidden="1" customWidth="1"/>
  </cols>
  <sheetData>
    <row r="2" spans="1:15" s="7" customFormat="1" ht="19.5" customHeight="1">
      <c r="A2" s="36" t="s">
        <v>21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</row>
    <row r="3" spans="1:15" s="7" customFormat="1" ht="19.5" customHeight="1">
      <c r="A3" s="12"/>
      <c r="B3" s="47" t="s">
        <v>22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</row>
    <row r="4" spans="1:15" s="7" customFormat="1" ht="12" customHeight="1">
      <c r="A4" s="49" t="s">
        <v>23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1"/>
    </row>
    <row r="5" spans="1:15" s="7" customFormat="1" ht="12" customHeight="1">
      <c r="A5" s="49" t="s">
        <v>24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1"/>
    </row>
    <row r="6" spans="1:15" s="7" customFormat="1" ht="12" customHeight="1">
      <c r="A6" s="49" t="s">
        <v>33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1"/>
    </row>
    <row r="7" spans="1:15" s="7" customFormat="1" ht="15.75" customHeight="1">
      <c r="A7" s="52" t="s">
        <v>25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4"/>
    </row>
    <row r="8" spans="1:11" s="7" customFormat="1" ht="9" customHeight="1">
      <c r="A8" s="9"/>
      <c r="B8" s="9"/>
      <c r="C8" s="9"/>
      <c r="D8" s="9"/>
      <c r="E8" s="9"/>
      <c r="F8" s="10"/>
      <c r="G8" s="10"/>
      <c r="H8" s="10"/>
      <c r="I8" s="9"/>
      <c r="J8" s="10"/>
      <c r="K8" s="8"/>
    </row>
    <row r="9" s="7" customFormat="1" ht="25.5" customHeight="1"/>
    <row r="10" spans="1:15" s="7" customFormat="1" ht="25.5" customHeight="1">
      <c r="A10" s="39" t="s">
        <v>34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1"/>
    </row>
    <row r="11" spans="1:15" s="7" customFormat="1" ht="25.5" customHeight="1">
      <c r="A11" s="44" t="s">
        <v>32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6"/>
    </row>
    <row r="12" spans="1:11" s="7" customFormat="1" ht="25.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1"/>
    </row>
    <row r="13" spans="1:17" s="26" customFormat="1" ht="51" customHeight="1">
      <c r="A13" s="20" t="s">
        <v>0</v>
      </c>
      <c r="B13" s="21" t="s">
        <v>18</v>
      </c>
      <c r="C13" s="22" t="s">
        <v>19</v>
      </c>
      <c r="D13" s="23" t="s">
        <v>31</v>
      </c>
      <c r="E13" s="24" t="s">
        <v>20</v>
      </c>
      <c r="F13" s="25" t="s">
        <v>2</v>
      </c>
      <c r="G13" s="25" t="s">
        <v>6</v>
      </c>
      <c r="H13" s="25" t="s">
        <v>1</v>
      </c>
      <c r="I13" s="24" t="s">
        <v>27</v>
      </c>
      <c r="J13" s="24" t="s">
        <v>28</v>
      </c>
      <c r="K13" s="24" t="s">
        <v>204</v>
      </c>
      <c r="L13" s="24" t="s">
        <v>29</v>
      </c>
      <c r="M13" s="42" t="s">
        <v>30</v>
      </c>
      <c r="N13" s="43"/>
      <c r="O13" s="25" t="s">
        <v>203</v>
      </c>
      <c r="Q13" s="26" t="s">
        <v>213</v>
      </c>
    </row>
    <row r="14" spans="1:17" ht="47.25" customHeight="1">
      <c r="A14" s="14">
        <v>1</v>
      </c>
      <c r="B14" s="15" t="s">
        <v>26</v>
      </c>
      <c r="C14" s="3" t="s">
        <v>11</v>
      </c>
      <c r="D14" s="30" t="s">
        <v>214</v>
      </c>
      <c r="E14" s="3" t="s">
        <v>9</v>
      </c>
      <c r="F14" s="18" t="s">
        <v>3</v>
      </c>
      <c r="G14" s="18" t="s">
        <v>4</v>
      </c>
      <c r="H14" s="4" t="s">
        <v>82</v>
      </c>
      <c r="I14" s="5" t="s">
        <v>117</v>
      </c>
      <c r="J14" s="5" t="s">
        <v>165</v>
      </c>
      <c r="K14" s="31">
        <f>L14+Q14</f>
        <v>316.24</v>
      </c>
      <c r="L14" s="34">
        <v>259.21</v>
      </c>
      <c r="M14" s="32">
        <v>42678</v>
      </c>
      <c r="N14" s="33" t="s">
        <v>205</v>
      </c>
      <c r="O14" s="34">
        <v>259.21</v>
      </c>
      <c r="Q14" s="6">
        <v>57.03</v>
      </c>
    </row>
    <row r="15" spans="1:17" ht="47.25" customHeight="1">
      <c r="A15" s="16">
        <f>A14+1</f>
        <v>2</v>
      </c>
      <c r="B15" s="17" t="s">
        <v>26</v>
      </c>
      <c r="C15" s="3" t="s">
        <v>10</v>
      </c>
      <c r="D15" s="3" t="s">
        <v>9</v>
      </c>
      <c r="E15" s="3" t="s">
        <v>9</v>
      </c>
      <c r="F15" s="19" t="s">
        <v>3</v>
      </c>
      <c r="G15" s="19" t="s">
        <v>5</v>
      </c>
      <c r="H15" s="4" t="s">
        <v>83</v>
      </c>
      <c r="I15" s="5" t="s">
        <v>118</v>
      </c>
      <c r="J15" s="5" t="s">
        <v>165</v>
      </c>
      <c r="K15" s="31">
        <f>L15+Q15</f>
        <v>433.1</v>
      </c>
      <c r="L15" s="34">
        <v>355</v>
      </c>
      <c r="M15" s="32">
        <v>42681</v>
      </c>
      <c r="N15" s="33" t="s">
        <v>205</v>
      </c>
      <c r="O15" s="34">
        <v>355</v>
      </c>
      <c r="Q15" s="6">
        <v>78.1</v>
      </c>
    </row>
    <row r="16" spans="1:17" ht="47.25" customHeight="1">
      <c r="A16" s="16">
        <f aca="true" t="shared" si="0" ref="A16:A64">A15+1</f>
        <v>3</v>
      </c>
      <c r="B16" s="17" t="s">
        <v>26</v>
      </c>
      <c r="C16" s="3" t="s">
        <v>35</v>
      </c>
      <c r="D16" s="30" t="s">
        <v>215</v>
      </c>
      <c r="E16" s="3" t="s">
        <v>17</v>
      </c>
      <c r="F16" s="19" t="s">
        <v>3</v>
      </c>
      <c r="G16" s="19" t="s">
        <v>5</v>
      </c>
      <c r="H16" s="4" t="s">
        <v>84</v>
      </c>
      <c r="I16" s="5" t="s">
        <v>119</v>
      </c>
      <c r="J16" s="5" t="s">
        <v>166</v>
      </c>
      <c r="K16" s="31">
        <f>L16+Q16</f>
        <v>255.59</v>
      </c>
      <c r="L16" s="34">
        <v>209.5</v>
      </c>
      <c r="M16" s="32">
        <v>42682</v>
      </c>
      <c r="N16" s="33" t="s">
        <v>206</v>
      </c>
      <c r="O16" s="34">
        <v>209.5</v>
      </c>
      <c r="Q16" s="6">
        <v>46.09</v>
      </c>
    </row>
    <row r="17" spans="1:17" ht="47.25" customHeight="1">
      <c r="A17" s="16">
        <f t="shared" si="0"/>
        <v>4</v>
      </c>
      <c r="B17" s="17" t="s">
        <v>26</v>
      </c>
      <c r="C17" s="3" t="s">
        <v>11</v>
      </c>
      <c r="D17" s="3" t="s">
        <v>9</v>
      </c>
      <c r="E17" s="3" t="s">
        <v>9</v>
      </c>
      <c r="F17" s="19" t="s">
        <v>3</v>
      </c>
      <c r="G17" s="19" t="s">
        <v>5</v>
      </c>
      <c r="H17" s="4" t="s">
        <v>85</v>
      </c>
      <c r="I17" s="5" t="s">
        <v>120</v>
      </c>
      <c r="J17" s="5" t="s">
        <v>165</v>
      </c>
      <c r="K17" s="31">
        <f>L17+Q17</f>
        <v>237.9</v>
      </c>
      <c r="L17" s="34">
        <v>195</v>
      </c>
      <c r="M17" s="32">
        <v>42683</v>
      </c>
      <c r="N17" s="33" t="s">
        <v>205</v>
      </c>
      <c r="O17" s="34">
        <v>195</v>
      </c>
      <c r="Q17" s="6">
        <v>42.9</v>
      </c>
    </row>
    <row r="18" spans="1:17" ht="47.25" customHeight="1">
      <c r="A18" s="16">
        <f t="shared" si="0"/>
        <v>5</v>
      </c>
      <c r="B18" s="17" t="s">
        <v>26</v>
      </c>
      <c r="C18" s="3" t="s">
        <v>36</v>
      </c>
      <c r="D18" s="3" t="s">
        <v>67</v>
      </c>
      <c r="E18" s="3" t="s">
        <v>67</v>
      </c>
      <c r="F18" s="19" t="s">
        <v>3</v>
      </c>
      <c r="G18" s="19" t="s">
        <v>5</v>
      </c>
      <c r="H18" s="4" t="s">
        <v>86</v>
      </c>
      <c r="I18" s="5" t="s">
        <v>121</v>
      </c>
      <c r="J18" s="5" t="s">
        <v>167</v>
      </c>
      <c r="K18" s="31">
        <f>L18+Q18</f>
        <v>15710.96</v>
      </c>
      <c r="L18" s="34">
        <v>12877.84</v>
      </c>
      <c r="M18" s="32">
        <v>42543</v>
      </c>
      <c r="N18" s="33" t="s">
        <v>205</v>
      </c>
      <c r="O18" s="34">
        <v>12877.84</v>
      </c>
      <c r="Q18" s="6">
        <v>2833.12</v>
      </c>
    </row>
    <row r="19" spans="1:17" ht="82.5" customHeight="1">
      <c r="A19" s="16">
        <f t="shared" si="0"/>
        <v>6</v>
      </c>
      <c r="B19" s="17" t="s">
        <v>26</v>
      </c>
      <c r="C19" s="3" t="s">
        <v>37</v>
      </c>
      <c r="D19" s="30" t="s">
        <v>216</v>
      </c>
      <c r="E19" s="3" t="s">
        <v>68</v>
      </c>
      <c r="F19" s="19" t="s">
        <v>3</v>
      </c>
      <c r="G19" s="19" t="s">
        <v>5</v>
      </c>
      <c r="H19" s="4" t="s">
        <v>87</v>
      </c>
      <c r="I19" s="5"/>
      <c r="J19" s="5"/>
      <c r="K19" s="31">
        <f aca="true" t="shared" si="1" ref="K19:K64">L19+Q19</f>
        <v>2458.1</v>
      </c>
      <c r="L19" s="34">
        <v>2458.1</v>
      </c>
      <c r="M19" s="32">
        <v>42648</v>
      </c>
      <c r="N19" s="33" t="s">
        <v>205</v>
      </c>
      <c r="O19" s="34">
        <v>2458.1</v>
      </c>
      <c r="Q19" s="6"/>
    </row>
    <row r="20" spans="1:17" ht="47.25" customHeight="1">
      <c r="A20" s="16">
        <f t="shared" si="0"/>
        <v>7</v>
      </c>
      <c r="B20" s="17" t="s">
        <v>26</v>
      </c>
      <c r="C20" s="3" t="s">
        <v>38</v>
      </c>
      <c r="D20" s="3" t="s">
        <v>69</v>
      </c>
      <c r="E20" s="3" t="s">
        <v>69</v>
      </c>
      <c r="F20" s="19" t="s">
        <v>3</v>
      </c>
      <c r="G20" s="19" t="s">
        <v>5</v>
      </c>
      <c r="H20" s="4" t="s">
        <v>88</v>
      </c>
      <c r="I20" s="5" t="s">
        <v>122</v>
      </c>
      <c r="J20" s="5" t="s">
        <v>168</v>
      </c>
      <c r="K20" s="31">
        <f t="shared" si="1"/>
        <v>53.03</v>
      </c>
      <c r="L20" s="34">
        <v>53.03</v>
      </c>
      <c r="M20" s="32">
        <v>42788</v>
      </c>
      <c r="N20" s="33" t="s">
        <v>207</v>
      </c>
      <c r="O20" s="34">
        <v>53.03</v>
      </c>
      <c r="Q20" s="6"/>
    </row>
    <row r="21" spans="1:17" ht="47.25" customHeight="1">
      <c r="A21" s="16">
        <f t="shared" si="0"/>
        <v>8</v>
      </c>
      <c r="B21" s="17" t="s">
        <v>26</v>
      </c>
      <c r="C21" s="3" t="s">
        <v>38</v>
      </c>
      <c r="D21" s="3" t="s">
        <v>69</v>
      </c>
      <c r="E21" s="3" t="s">
        <v>69</v>
      </c>
      <c r="F21" s="19" t="s">
        <v>3</v>
      </c>
      <c r="G21" s="19" t="s">
        <v>5</v>
      </c>
      <c r="H21" s="4" t="s">
        <v>88</v>
      </c>
      <c r="I21" s="5" t="s">
        <v>123</v>
      </c>
      <c r="J21" s="5" t="s">
        <v>169</v>
      </c>
      <c r="K21" s="31">
        <f t="shared" si="1"/>
        <v>72.05</v>
      </c>
      <c r="L21" s="34">
        <v>72.05</v>
      </c>
      <c r="M21" s="32">
        <v>42788</v>
      </c>
      <c r="N21" s="33" t="s">
        <v>207</v>
      </c>
      <c r="O21" s="34">
        <v>72.05</v>
      </c>
      <c r="Q21" s="6"/>
    </row>
    <row r="22" spans="1:17" ht="81" customHeight="1">
      <c r="A22" s="16">
        <f t="shared" si="0"/>
        <v>9</v>
      </c>
      <c r="B22" s="17" t="s">
        <v>26</v>
      </c>
      <c r="C22" s="3" t="s">
        <v>39</v>
      </c>
      <c r="D22" s="30" t="s">
        <v>224</v>
      </c>
      <c r="E22" s="3" t="s">
        <v>7</v>
      </c>
      <c r="F22" s="19" t="s">
        <v>3</v>
      </c>
      <c r="G22" s="19" t="s">
        <v>5</v>
      </c>
      <c r="H22" s="4" t="s">
        <v>89</v>
      </c>
      <c r="I22" s="5" t="s">
        <v>124</v>
      </c>
      <c r="J22" s="5"/>
      <c r="K22" s="31">
        <f>L22+Q22</f>
        <v>18999.13</v>
      </c>
      <c r="L22" s="34">
        <v>15573.06</v>
      </c>
      <c r="M22" s="32">
        <v>42548</v>
      </c>
      <c r="N22" s="33" t="s">
        <v>207</v>
      </c>
      <c r="O22" s="34">
        <v>15573.06</v>
      </c>
      <c r="Q22" s="6">
        <v>3426.07</v>
      </c>
    </row>
    <row r="23" spans="1:17" ht="47.25" customHeight="1">
      <c r="A23" s="16">
        <f t="shared" si="0"/>
        <v>10</v>
      </c>
      <c r="B23" s="17" t="s">
        <v>26</v>
      </c>
      <c r="C23" s="3" t="s">
        <v>38</v>
      </c>
      <c r="D23" s="3" t="s">
        <v>69</v>
      </c>
      <c r="E23" s="3" t="s">
        <v>69</v>
      </c>
      <c r="F23" s="27" t="s">
        <v>3</v>
      </c>
      <c r="G23" s="27" t="s">
        <v>5</v>
      </c>
      <c r="H23" s="4" t="s">
        <v>88</v>
      </c>
      <c r="I23" s="5" t="s">
        <v>125</v>
      </c>
      <c r="J23" s="5" t="s">
        <v>170</v>
      </c>
      <c r="K23" s="31">
        <f t="shared" si="1"/>
        <v>148.07</v>
      </c>
      <c r="L23" s="34">
        <v>148.07</v>
      </c>
      <c r="M23" s="32">
        <v>42821</v>
      </c>
      <c r="N23" s="33" t="s">
        <v>218</v>
      </c>
      <c r="O23" s="34">
        <v>148.07</v>
      </c>
      <c r="Q23" s="6"/>
    </row>
    <row r="24" spans="1:17" ht="47.25" customHeight="1">
      <c r="A24" s="16">
        <f t="shared" si="0"/>
        <v>11</v>
      </c>
      <c r="B24" s="17" t="s">
        <v>26</v>
      </c>
      <c r="C24" s="3" t="s">
        <v>40</v>
      </c>
      <c r="D24" s="3" t="s">
        <v>12</v>
      </c>
      <c r="E24" s="3" t="s">
        <v>12</v>
      </c>
      <c r="F24" s="19"/>
      <c r="G24" s="19"/>
      <c r="H24" s="4"/>
      <c r="I24" s="5"/>
      <c r="J24" s="5"/>
      <c r="K24" s="31">
        <f t="shared" si="1"/>
        <v>280</v>
      </c>
      <c r="L24" s="34">
        <v>280</v>
      </c>
      <c r="M24" s="32">
        <v>42821</v>
      </c>
      <c r="N24" s="33" t="s">
        <v>219</v>
      </c>
      <c r="O24" s="34">
        <v>280</v>
      </c>
      <c r="Q24" s="6"/>
    </row>
    <row r="25" spans="1:17" ht="47.25" customHeight="1">
      <c r="A25" s="16">
        <f t="shared" si="0"/>
        <v>12</v>
      </c>
      <c r="B25" s="17" t="s">
        <v>26</v>
      </c>
      <c r="C25" s="3" t="s">
        <v>41</v>
      </c>
      <c r="D25" s="3" t="s">
        <v>8</v>
      </c>
      <c r="E25" s="3" t="s">
        <v>8</v>
      </c>
      <c r="F25" s="18" t="s">
        <v>3</v>
      </c>
      <c r="G25" s="18" t="s">
        <v>4</v>
      </c>
      <c r="H25" s="4" t="s">
        <v>90</v>
      </c>
      <c r="I25" s="5" t="s">
        <v>126</v>
      </c>
      <c r="J25" s="5" t="s">
        <v>171</v>
      </c>
      <c r="K25" s="31">
        <f t="shared" si="1"/>
        <v>42.29</v>
      </c>
      <c r="L25" s="34">
        <v>34.66</v>
      </c>
      <c r="M25" s="32">
        <v>42754</v>
      </c>
      <c r="N25" s="33" t="s">
        <v>219</v>
      </c>
      <c r="O25" s="34">
        <v>34.66</v>
      </c>
      <c r="Q25" s="6">
        <v>7.63</v>
      </c>
    </row>
    <row r="26" spans="1:17" ht="47.25" customHeight="1">
      <c r="A26" s="16">
        <f t="shared" si="0"/>
        <v>13</v>
      </c>
      <c r="B26" s="17" t="s">
        <v>26</v>
      </c>
      <c r="C26" s="3" t="s">
        <v>42</v>
      </c>
      <c r="D26" s="3" t="s">
        <v>9</v>
      </c>
      <c r="E26" s="3" t="s">
        <v>9</v>
      </c>
      <c r="F26" s="19" t="s">
        <v>3</v>
      </c>
      <c r="G26" s="19" t="s">
        <v>5</v>
      </c>
      <c r="H26" s="4" t="s">
        <v>91</v>
      </c>
      <c r="I26" s="5" t="s">
        <v>127</v>
      </c>
      <c r="J26" s="5" t="s">
        <v>172</v>
      </c>
      <c r="K26" s="31">
        <f t="shared" si="1"/>
        <v>200</v>
      </c>
      <c r="L26" s="34">
        <v>163.94</v>
      </c>
      <c r="M26" s="32">
        <v>42821</v>
      </c>
      <c r="N26" s="33" t="s">
        <v>219</v>
      </c>
      <c r="O26" s="34">
        <v>163.94</v>
      </c>
      <c r="Q26" s="6">
        <v>36.06</v>
      </c>
    </row>
    <row r="27" spans="1:17" ht="47.25" customHeight="1">
      <c r="A27" s="16">
        <v>14</v>
      </c>
      <c r="B27" s="17" t="s">
        <v>26</v>
      </c>
      <c r="C27" s="3" t="s">
        <v>43</v>
      </c>
      <c r="D27" s="3" t="s">
        <v>70</v>
      </c>
      <c r="E27" s="3" t="s">
        <v>70</v>
      </c>
      <c r="F27" s="19" t="s">
        <v>3</v>
      </c>
      <c r="G27" s="19" t="s">
        <v>4</v>
      </c>
      <c r="H27" s="4" t="s">
        <v>92</v>
      </c>
      <c r="I27" s="5" t="s">
        <v>128</v>
      </c>
      <c r="J27" s="5" t="s">
        <v>173</v>
      </c>
      <c r="K27" s="31">
        <f>L27+Q27</f>
        <v>435</v>
      </c>
      <c r="L27" s="34">
        <v>395.45</v>
      </c>
      <c r="M27" s="32">
        <v>42844</v>
      </c>
      <c r="N27" s="33" t="s">
        <v>179</v>
      </c>
      <c r="O27" s="34">
        <v>395.45</v>
      </c>
      <c r="Q27" s="6">
        <v>39.55</v>
      </c>
    </row>
    <row r="28" spans="1:17" ht="47.25" customHeight="1">
      <c r="A28" s="16">
        <f t="shared" si="0"/>
        <v>15</v>
      </c>
      <c r="B28" s="17" t="s">
        <v>26</v>
      </c>
      <c r="C28" s="3" t="s">
        <v>44</v>
      </c>
      <c r="D28" s="30" t="s">
        <v>217</v>
      </c>
      <c r="E28" s="3" t="s">
        <v>13</v>
      </c>
      <c r="F28" s="19" t="s">
        <v>3</v>
      </c>
      <c r="G28" s="19" t="s">
        <v>4</v>
      </c>
      <c r="H28" s="4" t="s">
        <v>93</v>
      </c>
      <c r="I28" s="5" t="s">
        <v>129</v>
      </c>
      <c r="J28" s="5" t="s">
        <v>174</v>
      </c>
      <c r="K28" s="31">
        <f t="shared" si="1"/>
        <v>880</v>
      </c>
      <c r="L28" s="34">
        <v>800</v>
      </c>
      <c r="M28" s="32">
        <v>42787</v>
      </c>
      <c r="N28" s="33" t="s">
        <v>178</v>
      </c>
      <c r="O28" s="34">
        <v>800</v>
      </c>
      <c r="Q28" s="6">
        <v>80</v>
      </c>
    </row>
    <row r="29" spans="1:17" ht="47.25" customHeight="1">
      <c r="A29" s="16">
        <f t="shared" si="0"/>
        <v>16</v>
      </c>
      <c r="B29" s="17" t="s">
        <v>26</v>
      </c>
      <c r="C29" s="3" t="s">
        <v>45</v>
      </c>
      <c r="D29" s="30" t="s">
        <v>217</v>
      </c>
      <c r="E29" s="3" t="s">
        <v>13</v>
      </c>
      <c r="F29" s="19" t="s">
        <v>3</v>
      </c>
      <c r="G29" s="19" t="s">
        <v>4</v>
      </c>
      <c r="H29" s="4" t="s">
        <v>94</v>
      </c>
      <c r="I29" s="5" t="s">
        <v>130</v>
      </c>
      <c r="J29" s="5" t="s">
        <v>175</v>
      </c>
      <c r="K29" s="31">
        <f t="shared" si="1"/>
        <v>275</v>
      </c>
      <c r="L29" s="34">
        <v>250</v>
      </c>
      <c r="M29" s="32">
        <v>42787</v>
      </c>
      <c r="N29" s="33" t="s">
        <v>178</v>
      </c>
      <c r="O29" s="34">
        <v>250</v>
      </c>
      <c r="Q29" s="6">
        <v>25</v>
      </c>
    </row>
    <row r="30" spans="1:17" ht="47.25" customHeight="1">
      <c r="A30" s="16">
        <f t="shared" si="0"/>
        <v>17</v>
      </c>
      <c r="B30" s="17" t="s">
        <v>26</v>
      </c>
      <c r="C30" s="3" t="s">
        <v>38</v>
      </c>
      <c r="D30" s="3" t="s">
        <v>69</v>
      </c>
      <c r="E30" s="3" t="s">
        <v>69</v>
      </c>
      <c r="F30" s="19" t="s">
        <v>3</v>
      </c>
      <c r="G30" s="19" t="s">
        <v>4</v>
      </c>
      <c r="H30" s="4" t="s">
        <v>88</v>
      </c>
      <c r="I30" s="5" t="s">
        <v>131</v>
      </c>
      <c r="J30" s="5" t="s">
        <v>176</v>
      </c>
      <c r="K30" s="31">
        <f t="shared" si="1"/>
        <v>124.11</v>
      </c>
      <c r="L30" s="34">
        <v>124.11</v>
      </c>
      <c r="M30" s="32">
        <v>42863</v>
      </c>
      <c r="N30" s="33" t="s">
        <v>178</v>
      </c>
      <c r="O30" s="34">
        <v>124.11</v>
      </c>
      <c r="Q30" s="6"/>
    </row>
    <row r="31" spans="1:17" ht="47.25" customHeight="1">
      <c r="A31" s="16">
        <f t="shared" si="0"/>
        <v>18</v>
      </c>
      <c r="B31" s="17" t="s">
        <v>26</v>
      </c>
      <c r="C31" s="3" t="s">
        <v>46</v>
      </c>
      <c r="D31" s="3" t="s">
        <v>9</v>
      </c>
      <c r="E31" s="3" t="s">
        <v>9</v>
      </c>
      <c r="F31" s="19" t="s">
        <v>3</v>
      </c>
      <c r="G31" s="19" t="s">
        <v>4</v>
      </c>
      <c r="H31" s="4" t="s">
        <v>95</v>
      </c>
      <c r="I31" s="5" t="s">
        <v>132</v>
      </c>
      <c r="J31" s="5" t="s">
        <v>177</v>
      </c>
      <c r="K31" s="31">
        <f>L31+Q31</f>
        <v>158</v>
      </c>
      <c r="L31" s="34">
        <v>129.51</v>
      </c>
      <c r="M31" s="32">
        <v>42871</v>
      </c>
      <c r="N31" s="33" t="s">
        <v>208</v>
      </c>
      <c r="O31" s="34">
        <v>129.51</v>
      </c>
      <c r="Q31" s="6">
        <v>28.49</v>
      </c>
    </row>
    <row r="32" spans="1:17" ht="47.25" customHeight="1">
      <c r="A32" s="16">
        <f t="shared" si="0"/>
        <v>19</v>
      </c>
      <c r="B32" s="17" t="s">
        <v>26</v>
      </c>
      <c r="C32" s="3" t="s">
        <v>47</v>
      </c>
      <c r="D32" s="30" t="s">
        <v>217</v>
      </c>
      <c r="E32" s="3" t="s">
        <v>13</v>
      </c>
      <c r="F32" s="19" t="s">
        <v>3</v>
      </c>
      <c r="G32" s="19" t="s">
        <v>5</v>
      </c>
      <c r="H32" s="4" t="s">
        <v>96</v>
      </c>
      <c r="I32" s="5" t="s">
        <v>133</v>
      </c>
      <c r="J32" s="5" t="s">
        <v>173</v>
      </c>
      <c r="K32" s="31">
        <f t="shared" si="1"/>
        <v>546.5</v>
      </c>
      <c r="L32" s="34">
        <v>513.32</v>
      </c>
      <c r="M32" s="32">
        <v>42787</v>
      </c>
      <c r="N32" s="33" t="s">
        <v>208</v>
      </c>
      <c r="O32" s="34">
        <v>513.32</v>
      </c>
      <c r="Q32" s="6">
        <v>33.18</v>
      </c>
    </row>
    <row r="33" spans="1:17" ht="47.25" customHeight="1">
      <c r="A33" s="16">
        <f t="shared" si="0"/>
        <v>20</v>
      </c>
      <c r="B33" s="17" t="s">
        <v>26</v>
      </c>
      <c r="C33" s="3" t="s">
        <v>48</v>
      </c>
      <c r="D33" s="30" t="s">
        <v>226</v>
      </c>
      <c r="E33" s="3" t="s">
        <v>71</v>
      </c>
      <c r="F33" s="19" t="s">
        <v>3</v>
      </c>
      <c r="G33" s="19" t="s">
        <v>5</v>
      </c>
      <c r="H33" s="4" t="s">
        <v>97</v>
      </c>
      <c r="I33" s="5" t="s">
        <v>134</v>
      </c>
      <c r="J33" s="5" t="s">
        <v>178</v>
      </c>
      <c r="K33" s="31">
        <f t="shared" si="1"/>
        <v>1040</v>
      </c>
      <c r="L33" s="34">
        <v>945.45</v>
      </c>
      <c r="M33" s="32">
        <v>42817</v>
      </c>
      <c r="N33" s="33" t="s">
        <v>208</v>
      </c>
      <c r="O33" s="34">
        <v>945.45</v>
      </c>
      <c r="Q33" s="6">
        <v>94.55</v>
      </c>
    </row>
    <row r="34" spans="1:17" ht="47.25" customHeight="1">
      <c r="A34" s="16">
        <f t="shared" si="0"/>
        <v>21</v>
      </c>
      <c r="B34" s="17" t="s">
        <v>26</v>
      </c>
      <c r="C34" s="3" t="s">
        <v>10</v>
      </c>
      <c r="D34" s="3" t="s">
        <v>9</v>
      </c>
      <c r="E34" s="3" t="s">
        <v>9</v>
      </c>
      <c r="F34" s="19" t="s">
        <v>3</v>
      </c>
      <c r="G34" s="19" t="s">
        <v>5</v>
      </c>
      <c r="H34" s="28" t="s">
        <v>98</v>
      </c>
      <c r="I34" s="5" t="s">
        <v>135</v>
      </c>
      <c r="J34" s="5" t="s">
        <v>179</v>
      </c>
      <c r="K34" s="31">
        <f t="shared" si="1"/>
        <v>382.25</v>
      </c>
      <c r="L34" s="34">
        <v>313.32</v>
      </c>
      <c r="M34" s="32">
        <v>42825</v>
      </c>
      <c r="N34" s="33" t="s">
        <v>209</v>
      </c>
      <c r="O34" s="34">
        <v>313.32</v>
      </c>
      <c r="Q34" s="6">
        <v>68.93</v>
      </c>
    </row>
    <row r="35" spans="1:17" ht="47.25" customHeight="1">
      <c r="A35" s="16">
        <f t="shared" si="0"/>
        <v>22</v>
      </c>
      <c r="B35" s="17" t="s">
        <v>26</v>
      </c>
      <c r="C35" s="3" t="s">
        <v>49</v>
      </c>
      <c r="D35" s="3" t="s">
        <v>9</v>
      </c>
      <c r="E35" s="3" t="s">
        <v>9</v>
      </c>
      <c r="F35" s="19" t="s">
        <v>3</v>
      </c>
      <c r="G35" s="19" t="s">
        <v>5</v>
      </c>
      <c r="H35" s="4" t="s">
        <v>99</v>
      </c>
      <c r="I35" s="5" t="s">
        <v>136</v>
      </c>
      <c r="J35" s="5" t="s">
        <v>179</v>
      </c>
      <c r="K35" s="31">
        <f t="shared" si="1"/>
        <v>280.6</v>
      </c>
      <c r="L35" s="34">
        <v>230</v>
      </c>
      <c r="M35" s="32">
        <v>42819</v>
      </c>
      <c r="N35" s="33" t="s">
        <v>209</v>
      </c>
      <c r="O35" s="34">
        <v>230</v>
      </c>
      <c r="Q35" s="6">
        <v>50.6</v>
      </c>
    </row>
    <row r="36" spans="1:17" ht="47.25" customHeight="1">
      <c r="A36" s="16">
        <f t="shared" si="0"/>
        <v>23</v>
      </c>
      <c r="B36" s="17" t="s">
        <v>26</v>
      </c>
      <c r="C36" s="3" t="s">
        <v>50</v>
      </c>
      <c r="D36" s="30" t="s">
        <v>217</v>
      </c>
      <c r="E36" s="3" t="s">
        <v>13</v>
      </c>
      <c r="F36" s="19" t="s">
        <v>3</v>
      </c>
      <c r="G36" s="19" t="s">
        <v>5</v>
      </c>
      <c r="H36" s="4" t="s">
        <v>100</v>
      </c>
      <c r="I36" s="5" t="s">
        <v>137</v>
      </c>
      <c r="J36" s="5" t="s">
        <v>180</v>
      </c>
      <c r="K36" s="31">
        <f t="shared" si="1"/>
        <v>660</v>
      </c>
      <c r="L36" s="34">
        <v>600</v>
      </c>
      <c r="M36" s="32">
        <v>42787</v>
      </c>
      <c r="N36" s="33" t="s">
        <v>209</v>
      </c>
      <c r="O36" s="34">
        <v>600</v>
      </c>
      <c r="Q36" s="6">
        <v>60</v>
      </c>
    </row>
    <row r="37" spans="1:17" ht="47.25" customHeight="1">
      <c r="A37" s="16">
        <f t="shared" si="0"/>
        <v>24</v>
      </c>
      <c r="B37" s="17" t="s">
        <v>26</v>
      </c>
      <c r="C37" s="3" t="s">
        <v>51</v>
      </c>
      <c r="D37" s="30" t="s">
        <v>217</v>
      </c>
      <c r="E37" s="3" t="s">
        <v>13</v>
      </c>
      <c r="F37" s="19" t="s">
        <v>3</v>
      </c>
      <c r="G37" s="19" t="s">
        <v>5</v>
      </c>
      <c r="H37" s="4" t="s">
        <v>100</v>
      </c>
      <c r="I37" s="5" t="s">
        <v>138</v>
      </c>
      <c r="J37" s="5" t="s">
        <v>181</v>
      </c>
      <c r="K37" s="31">
        <f t="shared" si="1"/>
        <v>715</v>
      </c>
      <c r="L37" s="34">
        <v>650</v>
      </c>
      <c r="M37" s="32">
        <v>42787</v>
      </c>
      <c r="N37" s="33" t="s">
        <v>209</v>
      </c>
      <c r="O37" s="34">
        <v>650</v>
      </c>
      <c r="Q37" s="6">
        <v>65</v>
      </c>
    </row>
    <row r="38" spans="1:17" ht="47.25" customHeight="1">
      <c r="A38" s="16">
        <f t="shared" si="0"/>
        <v>25</v>
      </c>
      <c r="B38" s="17" t="s">
        <v>26</v>
      </c>
      <c r="C38" s="3" t="s">
        <v>52</v>
      </c>
      <c r="D38" s="30" t="s">
        <v>217</v>
      </c>
      <c r="E38" s="3" t="s">
        <v>13</v>
      </c>
      <c r="F38" s="19" t="s">
        <v>3</v>
      </c>
      <c r="G38" s="19" t="s">
        <v>5</v>
      </c>
      <c r="H38" s="4" t="s">
        <v>100</v>
      </c>
      <c r="I38" s="5" t="s">
        <v>139</v>
      </c>
      <c r="J38" s="5" t="s">
        <v>182</v>
      </c>
      <c r="K38" s="31">
        <f t="shared" si="1"/>
        <v>1155</v>
      </c>
      <c r="L38" s="34">
        <v>1050</v>
      </c>
      <c r="M38" s="32">
        <v>42787</v>
      </c>
      <c r="N38" s="33" t="s">
        <v>209</v>
      </c>
      <c r="O38" s="34">
        <v>1050</v>
      </c>
      <c r="Q38" s="6">
        <v>105</v>
      </c>
    </row>
    <row r="39" spans="1:17" ht="47.25" customHeight="1">
      <c r="A39" s="16">
        <f t="shared" si="0"/>
        <v>26</v>
      </c>
      <c r="B39" s="17" t="s">
        <v>26</v>
      </c>
      <c r="C39" s="3" t="s">
        <v>38</v>
      </c>
      <c r="D39" s="3" t="s">
        <v>69</v>
      </c>
      <c r="E39" s="3" t="s">
        <v>69</v>
      </c>
      <c r="F39" s="19" t="s">
        <v>3</v>
      </c>
      <c r="G39" s="19" t="s">
        <v>5</v>
      </c>
      <c r="H39" s="4" t="s">
        <v>88</v>
      </c>
      <c r="I39" s="5" t="s">
        <v>140</v>
      </c>
      <c r="J39" s="5" t="s">
        <v>183</v>
      </c>
      <c r="K39" s="31">
        <f t="shared" si="1"/>
        <v>101.55</v>
      </c>
      <c r="L39" s="34">
        <v>101.55</v>
      </c>
      <c r="M39" s="32">
        <v>42898</v>
      </c>
      <c r="N39" s="33" t="s">
        <v>209</v>
      </c>
      <c r="O39" s="34">
        <v>101.55</v>
      </c>
      <c r="Q39" s="6"/>
    </row>
    <row r="40" spans="1:17" ht="47.25" customHeight="1">
      <c r="A40" s="16">
        <f t="shared" si="0"/>
        <v>27</v>
      </c>
      <c r="B40" s="17" t="s">
        <v>26</v>
      </c>
      <c r="C40" s="3" t="s">
        <v>38</v>
      </c>
      <c r="D40" s="3" t="s">
        <v>69</v>
      </c>
      <c r="E40" s="3" t="s">
        <v>69</v>
      </c>
      <c r="F40" s="19" t="s">
        <v>3</v>
      </c>
      <c r="G40" s="19" t="s">
        <v>5</v>
      </c>
      <c r="H40" s="4" t="s">
        <v>88</v>
      </c>
      <c r="I40" s="5" t="s">
        <v>141</v>
      </c>
      <c r="J40" s="5" t="s">
        <v>184</v>
      </c>
      <c r="K40" s="31">
        <f t="shared" si="1"/>
        <v>59.63</v>
      </c>
      <c r="L40" s="34">
        <v>59.63</v>
      </c>
      <c r="M40" s="32">
        <v>42898</v>
      </c>
      <c r="N40" s="33" t="s">
        <v>209</v>
      </c>
      <c r="O40" s="34">
        <v>59.63</v>
      </c>
      <c r="Q40" s="6"/>
    </row>
    <row r="41" spans="1:17" ht="47.25" customHeight="1">
      <c r="A41" s="16">
        <f t="shared" si="0"/>
        <v>28</v>
      </c>
      <c r="B41" s="17" t="s">
        <v>26</v>
      </c>
      <c r="C41" s="3" t="s">
        <v>53</v>
      </c>
      <c r="D41" s="30" t="s">
        <v>217</v>
      </c>
      <c r="E41" s="3" t="s">
        <v>13</v>
      </c>
      <c r="F41" s="19" t="s">
        <v>3</v>
      </c>
      <c r="G41" s="19" t="s">
        <v>5</v>
      </c>
      <c r="H41" s="4" t="s">
        <v>101</v>
      </c>
      <c r="I41" s="5" t="s">
        <v>142</v>
      </c>
      <c r="J41" s="5" t="s">
        <v>185</v>
      </c>
      <c r="K41" s="31">
        <f t="shared" si="1"/>
        <v>220</v>
      </c>
      <c r="L41" s="34">
        <v>200</v>
      </c>
      <c r="M41" s="32">
        <v>42787</v>
      </c>
      <c r="N41" s="33" t="s">
        <v>189</v>
      </c>
      <c r="O41" s="34">
        <v>200</v>
      </c>
      <c r="Q41" s="6">
        <v>20</v>
      </c>
    </row>
    <row r="42" spans="1:17" ht="47.25" customHeight="1">
      <c r="A42" s="16">
        <f t="shared" si="0"/>
        <v>29</v>
      </c>
      <c r="B42" s="17" t="s">
        <v>26</v>
      </c>
      <c r="C42" s="3" t="s">
        <v>54</v>
      </c>
      <c r="D42" s="30" t="s">
        <v>225</v>
      </c>
      <c r="E42" s="3" t="s">
        <v>72</v>
      </c>
      <c r="F42" s="19" t="s">
        <v>3</v>
      </c>
      <c r="G42" s="19" t="s">
        <v>5</v>
      </c>
      <c r="H42" s="4" t="s">
        <v>102</v>
      </c>
      <c r="I42" s="5" t="s">
        <v>143</v>
      </c>
      <c r="J42" s="5" t="s">
        <v>186</v>
      </c>
      <c r="K42" s="31">
        <f t="shared" si="1"/>
        <v>4200</v>
      </c>
      <c r="L42" s="34">
        <v>3818.18</v>
      </c>
      <c r="M42" s="32">
        <v>42824</v>
      </c>
      <c r="N42" s="33" t="s">
        <v>189</v>
      </c>
      <c r="O42" s="34">
        <v>3818.18</v>
      </c>
      <c r="Q42" s="6">
        <v>381.82</v>
      </c>
    </row>
    <row r="43" spans="1:17" ht="47.25" customHeight="1">
      <c r="A43" s="16">
        <f t="shared" si="0"/>
        <v>30</v>
      </c>
      <c r="B43" s="17" t="s">
        <v>26</v>
      </c>
      <c r="C43" s="3" t="s">
        <v>55</v>
      </c>
      <c r="D43" s="3" t="s">
        <v>73</v>
      </c>
      <c r="E43" s="3" t="s">
        <v>73</v>
      </c>
      <c r="F43" s="19" t="s">
        <v>3</v>
      </c>
      <c r="G43" s="19" t="s">
        <v>5</v>
      </c>
      <c r="H43" s="29" t="s">
        <v>103</v>
      </c>
      <c r="I43" s="5" t="s">
        <v>144</v>
      </c>
      <c r="J43" s="5" t="s">
        <v>187</v>
      </c>
      <c r="K43" s="31">
        <f t="shared" si="1"/>
        <v>426.02</v>
      </c>
      <c r="L43" s="34">
        <v>349.2</v>
      </c>
      <c r="M43" s="32">
        <v>42902</v>
      </c>
      <c r="N43" s="33" t="s">
        <v>189</v>
      </c>
      <c r="O43" s="34">
        <v>349.2</v>
      </c>
      <c r="Q43" s="6">
        <v>76.82</v>
      </c>
    </row>
    <row r="44" spans="1:17" ht="47.25" customHeight="1">
      <c r="A44" s="16">
        <f t="shared" si="0"/>
        <v>31</v>
      </c>
      <c r="B44" s="17" t="s">
        <v>26</v>
      </c>
      <c r="C44" s="3" t="s">
        <v>56</v>
      </c>
      <c r="D44" s="3" t="s">
        <v>74</v>
      </c>
      <c r="E44" s="3" t="s">
        <v>74</v>
      </c>
      <c r="F44" s="19" t="s">
        <v>3</v>
      </c>
      <c r="G44" s="19" t="s">
        <v>5</v>
      </c>
      <c r="H44" s="4" t="s">
        <v>104</v>
      </c>
      <c r="I44" s="5" t="s">
        <v>145</v>
      </c>
      <c r="J44" s="5" t="s">
        <v>188</v>
      </c>
      <c r="K44" s="31">
        <f t="shared" si="1"/>
        <v>1110</v>
      </c>
      <c r="L44" s="34">
        <v>909.84</v>
      </c>
      <c r="M44" s="32">
        <v>42693</v>
      </c>
      <c r="N44" s="33" t="s">
        <v>189</v>
      </c>
      <c r="O44" s="34">
        <v>909.84</v>
      </c>
      <c r="Q44" s="6">
        <v>200.16</v>
      </c>
    </row>
    <row r="45" spans="1:17" ht="47.25" customHeight="1">
      <c r="A45" s="16">
        <f t="shared" si="0"/>
        <v>32</v>
      </c>
      <c r="B45" s="17" t="s">
        <v>26</v>
      </c>
      <c r="C45" s="3" t="s">
        <v>57</v>
      </c>
      <c r="D45" s="3" t="s">
        <v>75</v>
      </c>
      <c r="E45" s="3" t="s">
        <v>75</v>
      </c>
      <c r="F45" s="1"/>
      <c r="G45" s="1"/>
      <c r="H45" s="4" t="s">
        <v>105</v>
      </c>
      <c r="I45" s="5" t="s">
        <v>146</v>
      </c>
      <c r="J45" s="5" t="s">
        <v>188</v>
      </c>
      <c r="K45" s="31">
        <f t="shared" si="1"/>
        <v>370</v>
      </c>
      <c r="L45" s="34">
        <v>303.28</v>
      </c>
      <c r="M45" s="32">
        <v>42693</v>
      </c>
      <c r="N45" s="33" t="s">
        <v>189</v>
      </c>
      <c r="O45" s="34">
        <v>303.28</v>
      </c>
      <c r="Q45" s="6">
        <v>66.72</v>
      </c>
    </row>
    <row r="46" spans="1:17" ht="47.25" customHeight="1">
      <c r="A46" s="16">
        <f t="shared" si="0"/>
        <v>33</v>
      </c>
      <c r="B46" s="17" t="s">
        <v>26</v>
      </c>
      <c r="C46" s="3" t="s">
        <v>58</v>
      </c>
      <c r="D46" s="3" t="s">
        <v>74</v>
      </c>
      <c r="E46" s="3" t="s">
        <v>74</v>
      </c>
      <c r="H46" s="4" t="s">
        <v>106</v>
      </c>
      <c r="I46" s="5" t="s">
        <v>147</v>
      </c>
      <c r="J46" s="5" t="s">
        <v>188</v>
      </c>
      <c r="K46" s="31">
        <f t="shared" si="1"/>
        <v>1200</v>
      </c>
      <c r="L46" s="34">
        <v>983.61</v>
      </c>
      <c r="M46" s="35">
        <v>42693</v>
      </c>
      <c r="N46" s="33" t="s">
        <v>189</v>
      </c>
      <c r="O46" s="34">
        <v>983.61</v>
      </c>
      <c r="Q46" s="6">
        <v>216.39</v>
      </c>
    </row>
    <row r="47" spans="1:17" ht="47.25" customHeight="1">
      <c r="A47" s="16">
        <f t="shared" si="0"/>
        <v>34</v>
      </c>
      <c r="B47" s="17" t="s">
        <v>26</v>
      </c>
      <c r="C47" s="3" t="s">
        <v>57</v>
      </c>
      <c r="D47" s="3" t="s">
        <v>75</v>
      </c>
      <c r="E47" s="3" t="s">
        <v>75</v>
      </c>
      <c r="H47" s="4" t="s">
        <v>107</v>
      </c>
      <c r="I47" s="5" t="s">
        <v>148</v>
      </c>
      <c r="J47" s="5" t="s">
        <v>188</v>
      </c>
      <c r="K47" s="31">
        <f t="shared" si="1"/>
        <v>400</v>
      </c>
      <c r="L47" s="34">
        <v>327.87</v>
      </c>
      <c r="M47" s="35">
        <v>42693</v>
      </c>
      <c r="N47" s="33" t="s">
        <v>189</v>
      </c>
      <c r="O47" s="34">
        <v>327.87</v>
      </c>
      <c r="Q47" s="6">
        <v>72.13</v>
      </c>
    </row>
    <row r="48" spans="1:17" ht="47.25" customHeight="1">
      <c r="A48" s="16">
        <f t="shared" si="0"/>
        <v>35</v>
      </c>
      <c r="B48" s="17" t="s">
        <v>26</v>
      </c>
      <c r="C48" s="3" t="s">
        <v>38</v>
      </c>
      <c r="D48" s="3" t="s">
        <v>69</v>
      </c>
      <c r="E48" s="3" t="s">
        <v>69</v>
      </c>
      <c r="H48" s="4" t="s">
        <v>88</v>
      </c>
      <c r="I48" s="5" t="s">
        <v>149</v>
      </c>
      <c r="J48" s="5" t="s">
        <v>189</v>
      </c>
      <c r="K48" s="31">
        <f t="shared" si="1"/>
        <v>98.44</v>
      </c>
      <c r="L48" s="34">
        <v>98.44</v>
      </c>
      <c r="M48" s="35">
        <v>42949</v>
      </c>
      <c r="N48" s="33" t="s">
        <v>210</v>
      </c>
      <c r="O48" s="34">
        <v>98.44</v>
      </c>
      <c r="Q48" s="6"/>
    </row>
    <row r="49" spans="1:17" ht="47.25" customHeight="1">
      <c r="A49" s="16">
        <f t="shared" si="0"/>
        <v>36</v>
      </c>
      <c r="B49" s="17" t="s">
        <v>26</v>
      </c>
      <c r="C49" s="3" t="s">
        <v>38</v>
      </c>
      <c r="D49" s="3" t="s">
        <v>69</v>
      </c>
      <c r="E49" s="3" t="s">
        <v>69</v>
      </c>
      <c r="H49" s="4" t="s">
        <v>88</v>
      </c>
      <c r="I49" s="5" t="s">
        <v>150</v>
      </c>
      <c r="J49" s="5" t="s">
        <v>190</v>
      </c>
      <c r="K49" s="31">
        <f t="shared" si="1"/>
        <v>44.68</v>
      </c>
      <c r="L49" s="34">
        <v>44.68</v>
      </c>
      <c r="M49" s="35">
        <v>42949</v>
      </c>
      <c r="N49" s="33" t="s">
        <v>210</v>
      </c>
      <c r="O49" s="34">
        <v>44.68</v>
      </c>
      <c r="Q49" s="6"/>
    </row>
    <row r="50" spans="1:17" ht="47.25" customHeight="1">
      <c r="A50" s="16">
        <f t="shared" si="0"/>
        <v>37</v>
      </c>
      <c r="B50" s="17" t="s">
        <v>26</v>
      </c>
      <c r="C50" s="3" t="s">
        <v>59</v>
      </c>
      <c r="D50" s="3" t="s">
        <v>14</v>
      </c>
      <c r="E50" s="3" t="s">
        <v>14</v>
      </c>
      <c r="H50" s="4" t="s">
        <v>108</v>
      </c>
      <c r="I50" s="5" t="s">
        <v>151</v>
      </c>
      <c r="J50" s="5" t="s">
        <v>191</v>
      </c>
      <c r="K50" s="31">
        <f t="shared" si="1"/>
        <v>8400</v>
      </c>
      <c r="L50" s="34">
        <v>7636.37</v>
      </c>
      <c r="M50" s="35">
        <v>42826</v>
      </c>
      <c r="N50" s="33" t="s">
        <v>210</v>
      </c>
      <c r="O50" s="34">
        <v>7636.37</v>
      </c>
      <c r="Q50" s="6">
        <v>763.63</v>
      </c>
    </row>
    <row r="51" spans="1:17" ht="47.25" customHeight="1">
      <c r="A51" s="16">
        <f t="shared" si="0"/>
        <v>38</v>
      </c>
      <c r="B51" s="17" t="s">
        <v>26</v>
      </c>
      <c r="C51" s="3" t="s">
        <v>60</v>
      </c>
      <c r="D51" s="3" t="s">
        <v>76</v>
      </c>
      <c r="E51" s="3" t="s">
        <v>76</v>
      </c>
      <c r="H51" s="4" t="s">
        <v>16</v>
      </c>
      <c r="I51" s="5" t="s">
        <v>152</v>
      </c>
      <c r="J51" s="5" t="s">
        <v>192</v>
      </c>
      <c r="K51" s="31">
        <f t="shared" si="1"/>
        <v>1098</v>
      </c>
      <c r="L51" s="34">
        <v>900</v>
      </c>
      <c r="M51" s="35">
        <v>42614</v>
      </c>
      <c r="N51" s="33" t="s">
        <v>211</v>
      </c>
      <c r="O51" s="34">
        <v>900</v>
      </c>
      <c r="Q51" s="6">
        <v>198</v>
      </c>
    </row>
    <row r="52" spans="1:17" ht="47.25" customHeight="1">
      <c r="A52" s="16">
        <f t="shared" si="0"/>
        <v>39</v>
      </c>
      <c r="B52" s="17" t="s">
        <v>26</v>
      </c>
      <c r="C52" s="3" t="s">
        <v>61</v>
      </c>
      <c r="D52" s="3" t="s">
        <v>77</v>
      </c>
      <c r="E52" s="3" t="s">
        <v>77</v>
      </c>
      <c r="H52" s="4" t="s">
        <v>109</v>
      </c>
      <c r="I52" s="5" t="s">
        <v>153</v>
      </c>
      <c r="J52" s="5" t="s">
        <v>193</v>
      </c>
      <c r="K52" s="31">
        <f t="shared" si="1"/>
        <v>976</v>
      </c>
      <c r="L52" s="34">
        <v>800</v>
      </c>
      <c r="M52" s="35">
        <v>42824</v>
      </c>
      <c r="N52" s="33" t="s">
        <v>211</v>
      </c>
      <c r="O52" s="34">
        <v>800</v>
      </c>
      <c r="Q52" s="6">
        <v>176</v>
      </c>
    </row>
    <row r="53" spans="1:17" ht="47.25" customHeight="1">
      <c r="A53" s="16">
        <f t="shared" si="0"/>
        <v>40</v>
      </c>
      <c r="B53" s="17" t="s">
        <v>26</v>
      </c>
      <c r="C53" s="3" t="s">
        <v>38</v>
      </c>
      <c r="D53" s="3" t="s">
        <v>69</v>
      </c>
      <c r="E53" s="3" t="s">
        <v>69</v>
      </c>
      <c r="H53" s="4" t="s">
        <v>88</v>
      </c>
      <c r="I53" s="5" t="s">
        <v>154</v>
      </c>
      <c r="J53" s="5" t="s">
        <v>194</v>
      </c>
      <c r="K53" s="31">
        <f t="shared" si="1"/>
        <v>32.48</v>
      </c>
      <c r="L53" s="34">
        <v>32.48</v>
      </c>
      <c r="M53" s="35">
        <v>43019</v>
      </c>
      <c r="N53" s="33" t="s">
        <v>211</v>
      </c>
      <c r="O53" s="34">
        <v>32.48</v>
      </c>
      <c r="Q53" s="6"/>
    </row>
    <row r="54" spans="1:17" ht="47.25" customHeight="1">
      <c r="A54" s="16">
        <f t="shared" si="0"/>
        <v>41</v>
      </c>
      <c r="B54" s="17" t="s">
        <v>26</v>
      </c>
      <c r="C54" s="3" t="s">
        <v>38</v>
      </c>
      <c r="D54" s="3" t="s">
        <v>69</v>
      </c>
      <c r="E54" s="3" t="s">
        <v>69</v>
      </c>
      <c r="H54" s="4" t="s">
        <v>88</v>
      </c>
      <c r="I54" s="5" t="s">
        <v>155</v>
      </c>
      <c r="J54" s="5" t="s">
        <v>195</v>
      </c>
      <c r="K54" s="31">
        <f t="shared" si="1"/>
        <v>11.61</v>
      </c>
      <c r="L54" s="34">
        <v>11.61</v>
      </c>
      <c r="M54" s="35">
        <v>43019</v>
      </c>
      <c r="N54" s="33" t="s">
        <v>211</v>
      </c>
      <c r="O54" s="34">
        <v>11.61</v>
      </c>
      <c r="Q54" s="6"/>
    </row>
    <row r="55" spans="1:17" ht="47.25" customHeight="1">
      <c r="A55" s="16">
        <f t="shared" si="0"/>
        <v>42</v>
      </c>
      <c r="B55" s="17" t="s">
        <v>26</v>
      </c>
      <c r="C55" s="3" t="s">
        <v>62</v>
      </c>
      <c r="D55" s="3" t="s">
        <v>15</v>
      </c>
      <c r="E55" s="3" t="s">
        <v>15</v>
      </c>
      <c r="H55" s="4" t="s">
        <v>110</v>
      </c>
      <c r="I55" s="5" t="s">
        <v>156</v>
      </c>
      <c r="J55" s="5" t="s">
        <v>195</v>
      </c>
      <c r="K55" s="31">
        <f t="shared" si="1"/>
        <v>1616.5</v>
      </c>
      <c r="L55" s="34">
        <v>1325</v>
      </c>
      <c r="M55" s="35">
        <v>43018</v>
      </c>
      <c r="N55" s="33" t="s">
        <v>200</v>
      </c>
      <c r="O55" s="34">
        <v>1325</v>
      </c>
      <c r="Q55" s="6">
        <v>291.5</v>
      </c>
    </row>
    <row r="56" spans="1:17" ht="47.25" customHeight="1">
      <c r="A56" s="16">
        <f t="shared" si="0"/>
        <v>43</v>
      </c>
      <c r="B56" s="17" t="s">
        <v>26</v>
      </c>
      <c r="C56" s="3" t="s">
        <v>49</v>
      </c>
      <c r="D56" s="30" t="s">
        <v>221</v>
      </c>
      <c r="E56" s="3" t="s">
        <v>17</v>
      </c>
      <c r="H56" s="4" t="s">
        <v>110</v>
      </c>
      <c r="I56" s="5" t="s">
        <v>157</v>
      </c>
      <c r="J56" s="5" t="s">
        <v>196</v>
      </c>
      <c r="K56" s="31">
        <f t="shared" si="1"/>
        <v>477.02</v>
      </c>
      <c r="L56" s="34">
        <v>391</v>
      </c>
      <c r="M56" s="35">
        <v>43011</v>
      </c>
      <c r="N56" s="33" t="s">
        <v>212</v>
      </c>
      <c r="O56" s="34">
        <v>391</v>
      </c>
      <c r="Q56" s="6">
        <v>86.02</v>
      </c>
    </row>
    <row r="57" spans="1:17" ht="47.25" customHeight="1">
      <c r="A57" s="16">
        <f t="shared" si="0"/>
        <v>44</v>
      </c>
      <c r="B57" s="17" t="s">
        <v>26</v>
      </c>
      <c r="C57" s="3" t="s">
        <v>38</v>
      </c>
      <c r="D57" s="3" t="s">
        <v>69</v>
      </c>
      <c r="E57" s="3" t="s">
        <v>69</v>
      </c>
      <c r="H57" s="4" t="s">
        <v>88</v>
      </c>
      <c r="I57" s="5" t="s">
        <v>158</v>
      </c>
      <c r="J57" s="5" t="s">
        <v>197</v>
      </c>
      <c r="K57" s="31">
        <f t="shared" si="1"/>
        <v>21.4</v>
      </c>
      <c r="L57" s="34">
        <v>21.4</v>
      </c>
      <c r="M57" s="35">
        <v>43047</v>
      </c>
      <c r="N57" s="33" t="s">
        <v>212</v>
      </c>
      <c r="O57" s="34">
        <v>21.4</v>
      </c>
      <c r="Q57" s="6"/>
    </row>
    <row r="58" spans="1:17" ht="47.25" customHeight="1">
      <c r="A58" s="16">
        <f t="shared" si="0"/>
        <v>45</v>
      </c>
      <c r="B58" s="17" t="s">
        <v>26</v>
      </c>
      <c r="C58" s="3" t="s">
        <v>11</v>
      </c>
      <c r="D58" s="30" t="s">
        <v>220</v>
      </c>
      <c r="E58" s="3" t="s">
        <v>78</v>
      </c>
      <c r="H58" s="4" t="s">
        <v>111</v>
      </c>
      <c r="I58" s="5" t="s">
        <v>159</v>
      </c>
      <c r="J58" s="5" t="s">
        <v>198</v>
      </c>
      <c r="K58" s="31">
        <f t="shared" si="1"/>
        <v>224.59</v>
      </c>
      <c r="L58" s="34">
        <v>184.09</v>
      </c>
      <c r="M58" s="35">
        <v>42993</v>
      </c>
      <c r="N58" s="33" t="s">
        <v>212</v>
      </c>
      <c r="O58" s="34">
        <v>184.09</v>
      </c>
      <c r="Q58" s="6">
        <v>40.5</v>
      </c>
    </row>
    <row r="59" spans="1:17" ht="47.25" customHeight="1">
      <c r="A59" s="16">
        <f t="shared" si="0"/>
        <v>46</v>
      </c>
      <c r="B59" s="17" t="s">
        <v>26</v>
      </c>
      <c r="C59" s="3" t="s">
        <v>63</v>
      </c>
      <c r="D59" s="3" t="s">
        <v>79</v>
      </c>
      <c r="E59" s="3" t="s">
        <v>79</v>
      </c>
      <c r="H59" s="4" t="s">
        <v>112</v>
      </c>
      <c r="I59" s="5" t="s">
        <v>160</v>
      </c>
      <c r="J59" s="5" t="s">
        <v>199</v>
      </c>
      <c r="K59" s="31">
        <f t="shared" si="1"/>
        <v>378</v>
      </c>
      <c r="L59" s="34">
        <v>363.46</v>
      </c>
      <c r="M59" s="35">
        <v>43047</v>
      </c>
      <c r="N59" s="33" t="s">
        <v>212</v>
      </c>
      <c r="O59" s="34">
        <v>363.46</v>
      </c>
      <c r="Q59" s="6">
        <v>14.54</v>
      </c>
    </row>
    <row r="60" spans="1:17" ht="47.25" customHeight="1">
      <c r="A60" s="16">
        <f t="shared" si="0"/>
        <v>47</v>
      </c>
      <c r="B60" s="17" t="s">
        <v>26</v>
      </c>
      <c r="C60" s="3" t="s">
        <v>64</v>
      </c>
      <c r="D60" s="3" t="s">
        <v>80</v>
      </c>
      <c r="E60" s="3" t="s">
        <v>80</v>
      </c>
      <c r="H60" s="4" t="s">
        <v>113</v>
      </c>
      <c r="I60" s="5" t="s">
        <v>161</v>
      </c>
      <c r="J60" s="5" t="s">
        <v>200</v>
      </c>
      <c r="K60" s="31">
        <f t="shared" si="1"/>
        <v>535.21</v>
      </c>
      <c r="L60" s="34">
        <v>438.7</v>
      </c>
      <c r="M60" s="35">
        <v>43003</v>
      </c>
      <c r="N60" s="33" t="s">
        <v>201</v>
      </c>
      <c r="O60" s="34">
        <v>438.7</v>
      </c>
      <c r="Q60" s="6">
        <v>96.51</v>
      </c>
    </row>
    <row r="61" spans="1:17" ht="47.25" customHeight="1">
      <c r="A61" s="16">
        <f t="shared" si="0"/>
        <v>48</v>
      </c>
      <c r="B61" s="17" t="s">
        <v>26</v>
      </c>
      <c r="C61" s="3" t="s">
        <v>65</v>
      </c>
      <c r="D61" s="3" t="s">
        <v>81</v>
      </c>
      <c r="E61" s="3" t="s">
        <v>81</v>
      </c>
      <c r="H61" s="4" t="s">
        <v>114</v>
      </c>
      <c r="I61" s="5" t="s">
        <v>162</v>
      </c>
      <c r="J61" s="5" t="s">
        <v>200</v>
      </c>
      <c r="K61" s="31">
        <f t="shared" si="1"/>
        <v>116.82</v>
      </c>
      <c r="L61" s="34">
        <v>95.75</v>
      </c>
      <c r="M61" s="35">
        <v>43048</v>
      </c>
      <c r="N61" s="33" t="s">
        <v>201</v>
      </c>
      <c r="O61" s="34">
        <v>95.75</v>
      </c>
      <c r="Q61" s="6">
        <v>21.07</v>
      </c>
    </row>
    <row r="62" spans="1:17" ht="54.75" customHeight="1">
      <c r="A62" s="16">
        <f t="shared" si="0"/>
        <v>49</v>
      </c>
      <c r="B62" s="17" t="s">
        <v>26</v>
      </c>
      <c r="C62" s="3" t="s">
        <v>66</v>
      </c>
      <c r="D62" s="30" t="s">
        <v>222</v>
      </c>
      <c r="E62" s="3" t="s">
        <v>68</v>
      </c>
      <c r="H62" s="4" t="s">
        <v>115</v>
      </c>
      <c r="I62" s="5"/>
      <c r="J62" s="5" t="s">
        <v>201</v>
      </c>
      <c r="K62" s="31">
        <f t="shared" si="1"/>
        <v>2495.7</v>
      </c>
      <c r="L62" s="34">
        <v>2495.7</v>
      </c>
      <c r="M62" s="35">
        <v>43006</v>
      </c>
      <c r="N62" s="33" t="s">
        <v>201</v>
      </c>
      <c r="O62" s="34">
        <v>2495.7</v>
      </c>
      <c r="Q62" s="6"/>
    </row>
    <row r="63" spans="1:17" ht="47.25" customHeight="1">
      <c r="A63" s="16">
        <f t="shared" si="0"/>
        <v>50</v>
      </c>
      <c r="B63" s="17" t="s">
        <v>26</v>
      </c>
      <c r="C63" s="3" t="s">
        <v>38</v>
      </c>
      <c r="D63" s="3" t="s">
        <v>69</v>
      </c>
      <c r="E63" s="3" t="s">
        <v>69</v>
      </c>
      <c r="H63" s="4" t="s">
        <v>88</v>
      </c>
      <c r="I63" s="5" t="s">
        <v>163</v>
      </c>
      <c r="J63" s="5" t="s">
        <v>201</v>
      </c>
      <c r="K63" s="31">
        <f t="shared" si="1"/>
        <v>166.7</v>
      </c>
      <c r="L63" s="34">
        <v>166.7</v>
      </c>
      <c r="M63" s="35">
        <v>43082</v>
      </c>
      <c r="N63" s="33" t="s">
        <v>201</v>
      </c>
      <c r="O63" s="34">
        <v>166.7</v>
      </c>
      <c r="Q63" s="6"/>
    </row>
    <row r="64" spans="1:17" ht="47.25" customHeight="1">
      <c r="A64" s="16">
        <f t="shared" si="0"/>
        <v>51</v>
      </c>
      <c r="B64" s="17" t="s">
        <v>26</v>
      </c>
      <c r="C64" s="3" t="s">
        <v>10</v>
      </c>
      <c r="D64" s="30" t="s">
        <v>223</v>
      </c>
      <c r="E64" s="3" t="s">
        <v>9</v>
      </c>
      <c r="H64" s="4" t="s">
        <v>116</v>
      </c>
      <c r="I64" s="5" t="s">
        <v>164</v>
      </c>
      <c r="J64" s="5" t="s">
        <v>202</v>
      </c>
      <c r="K64" s="31">
        <f t="shared" si="1"/>
        <v>1299.81</v>
      </c>
      <c r="L64" s="34">
        <v>1065.42</v>
      </c>
      <c r="M64" s="35">
        <v>43069</v>
      </c>
      <c r="N64" s="33" t="s">
        <v>201</v>
      </c>
      <c r="O64" s="34">
        <v>1065.42</v>
      </c>
      <c r="Q64" s="6">
        <v>234.39</v>
      </c>
    </row>
  </sheetData>
  <sheetProtection/>
  <mergeCells count="9">
    <mergeCell ref="A2:O2"/>
    <mergeCell ref="A10:O10"/>
    <mergeCell ref="M13:N13"/>
    <mergeCell ref="A11:O11"/>
    <mergeCell ref="B3:O3"/>
    <mergeCell ref="A4:O4"/>
    <mergeCell ref="A5:O5"/>
    <mergeCell ref="A6:O6"/>
    <mergeCell ref="A7:O7"/>
  </mergeCells>
  <conditionalFormatting sqref="F14:G45 M14:M45 K14:K64 A14:B64">
    <cfRule type="expression" priority="123" dxfId="0" stopIfTrue="1">
      <formula>$ID$9=2</formula>
    </cfRule>
  </conditionalFormatting>
  <conditionalFormatting sqref="C26:C38 D26:E37 H26:H33 I26:J37 L26:L37 Q26:Q37 N27:N37 O26:O37 D48:E60 H50 I48:J60 L48:L60 Q48:Q60 N47:N56 O48:O60">
    <cfRule type="expression" priority="14" dxfId="0" stopIfTrue="1">
      <formula>$IL$1=2</formula>
    </cfRule>
  </conditionalFormatting>
  <conditionalFormatting sqref="Q61:Q63">
    <cfRule type="expression" priority="23" dxfId="0" stopIfTrue="1">
      <formula>$IL$1=2</formula>
    </cfRule>
  </conditionalFormatting>
  <conditionalFormatting sqref="L61:L63">
    <cfRule type="expression" priority="32" dxfId="0" stopIfTrue="1">
      <formula>$IL$1=2</formula>
    </cfRule>
  </conditionalFormatting>
  <conditionalFormatting sqref="N25:N26">
    <cfRule type="expression" priority="1" dxfId="0" stopIfTrue="1">
      <formula>$IL$1=2</formula>
    </cfRule>
  </conditionalFormatting>
  <conditionalFormatting sqref="C14:C23 C48:C60 C64">
    <cfRule type="expression" priority="106" dxfId="0" stopIfTrue="1">
      <formula>$IL$1=2</formula>
    </cfRule>
  </conditionalFormatting>
  <conditionalFormatting sqref="C24">
    <cfRule type="expression" priority="105" dxfId="0" stopIfTrue="1">
      <formula>$IL$1=2</formula>
    </cfRule>
  </conditionalFormatting>
  <conditionalFormatting sqref="C25">
    <cfRule type="expression" priority="104" dxfId="0" stopIfTrue="1">
      <formula>$IL$1=2</formula>
    </cfRule>
  </conditionalFormatting>
  <conditionalFormatting sqref="C39">
    <cfRule type="expression" priority="103" dxfId="0" stopIfTrue="1">
      <formula>$IL$1=2</formula>
    </cfRule>
  </conditionalFormatting>
  <conditionalFormatting sqref="C40 C45 C43">
    <cfRule type="expression" priority="102" dxfId="0" stopIfTrue="1">
      <formula>$IL$1=2</formula>
    </cfRule>
  </conditionalFormatting>
  <conditionalFormatting sqref="C44">
    <cfRule type="expression" priority="101" dxfId="0" stopIfTrue="1">
      <formula>$IL$1=2</formula>
    </cfRule>
  </conditionalFormatting>
  <conditionalFormatting sqref="C41:C42">
    <cfRule type="expression" priority="100" dxfId="0" stopIfTrue="1">
      <formula>$IL$1=2</formula>
    </cfRule>
  </conditionalFormatting>
  <conditionalFormatting sqref="C46">
    <cfRule type="expression" priority="99" dxfId="0" stopIfTrue="1">
      <formula>$IL$1=2</formula>
    </cfRule>
  </conditionalFormatting>
  <conditionalFormatting sqref="C47">
    <cfRule type="expression" priority="98" dxfId="0" stopIfTrue="1">
      <formula>$IL$1=2</formula>
    </cfRule>
  </conditionalFormatting>
  <conditionalFormatting sqref="C61:C63">
    <cfRule type="expression" priority="96" dxfId="0" stopIfTrue="1">
      <formula>$IL$1=2</formula>
    </cfRule>
  </conditionalFormatting>
  <conditionalFormatting sqref="D64 D14 D16:D23">
    <cfRule type="expression" priority="95" dxfId="0" stopIfTrue="1">
      <formula>$IL$1=2</formula>
    </cfRule>
  </conditionalFormatting>
  <conditionalFormatting sqref="D24">
    <cfRule type="expression" priority="94" dxfId="0" stopIfTrue="1">
      <formula>$IL$1=2</formula>
    </cfRule>
  </conditionalFormatting>
  <conditionalFormatting sqref="D25">
    <cfRule type="expression" priority="93" dxfId="0" stopIfTrue="1">
      <formula>$IL$1=2</formula>
    </cfRule>
  </conditionalFormatting>
  <conditionalFormatting sqref="D39">
    <cfRule type="expression" priority="92" dxfId="0" stopIfTrue="1">
      <formula>$IL$1=2</formula>
    </cfRule>
  </conditionalFormatting>
  <conditionalFormatting sqref="D45 D42:D43 D40">
    <cfRule type="expression" priority="91" dxfId="0" stopIfTrue="1">
      <formula>$IL$1=2</formula>
    </cfRule>
  </conditionalFormatting>
  <conditionalFormatting sqref="D46">
    <cfRule type="expression" priority="88" dxfId="0" stopIfTrue="1">
      <formula>$IL$1=2</formula>
    </cfRule>
  </conditionalFormatting>
  <conditionalFormatting sqref="D44">
    <cfRule type="expression" priority="89" dxfId="0" stopIfTrue="1">
      <formula>$IL$1=2</formula>
    </cfRule>
  </conditionalFormatting>
  <conditionalFormatting sqref="D47">
    <cfRule type="expression" priority="87" dxfId="0" stopIfTrue="1">
      <formula>$IL$1=2</formula>
    </cfRule>
  </conditionalFormatting>
  <conditionalFormatting sqref="D61:D63">
    <cfRule type="expression" priority="86" dxfId="0" stopIfTrue="1">
      <formula>$IL$1=2</formula>
    </cfRule>
  </conditionalFormatting>
  <conditionalFormatting sqref="E14:E23 E64 D15">
    <cfRule type="expression" priority="85" dxfId="0" stopIfTrue="1">
      <formula>$IL$1=2</formula>
    </cfRule>
  </conditionalFormatting>
  <conditionalFormatting sqref="E24">
    <cfRule type="expression" priority="84" dxfId="0" stopIfTrue="1">
      <formula>$IL$1=2</formula>
    </cfRule>
  </conditionalFormatting>
  <conditionalFormatting sqref="E25">
    <cfRule type="expression" priority="83" dxfId="0" stopIfTrue="1">
      <formula>$IL$1=2</formula>
    </cfRule>
  </conditionalFormatting>
  <conditionalFormatting sqref="E38:E39">
    <cfRule type="expression" priority="82" dxfId="0" stopIfTrue="1">
      <formula>$IL$1=2</formula>
    </cfRule>
  </conditionalFormatting>
  <conditionalFormatting sqref="E45 E42:E43 E40">
    <cfRule type="expression" priority="81" dxfId="0" stopIfTrue="1">
      <formula>$IL$1=2</formula>
    </cfRule>
  </conditionalFormatting>
  <conditionalFormatting sqref="E41">
    <cfRule type="expression" priority="80" dxfId="0" stopIfTrue="1">
      <formula>$IL$1=2</formula>
    </cfRule>
  </conditionalFormatting>
  <conditionalFormatting sqref="E44">
    <cfRule type="expression" priority="79" dxfId="0" stopIfTrue="1">
      <formula>$IL$1=2</formula>
    </cfRule>
  </conditionalFormatting>
  <conditionalFormatting sqref="E46">
    <cfRule type="expression" priority="78" dxfId="0" stopIfTrue="1">
      <formula>$IL$1=2</formula>
    </cfRule>
  </conditionalFormatting>
  <conditionalFormatting sqref="E47">
    <cfRule type="expression" priority="77" dxfId="0" stopIfTrue="1">
      <formula>$IL$1=2</formula>
    </cfRule>
  </conditionalFormatting>
  <conditionalFormatting sqref="E61:E63">
    <cfRule type="expression" priority="76" dxfId="0" stopIfTrue="1">
      <formula>$IL$1=2</formula>
    </cfRule>
  </conditionalFormatting>
  <conditionalFormatting sqref="H52 H55:H56 H58:H60 H14:H23 H35:H37 H64">
    <cfRule type="expression" priority="75" dxfId="0" stopIfTrue="1">
      <formula>$IL$1=2</formula>
    </cfRule>
  </conditionalFormatting>
  <conditionalFormatting sqref="H24">
    <cfRule type="expression" priority="74" dxfId="0" stopIfTrue="1">
      <formula>$IL$1=2</formula>
    </cfRule>
  </conditionalFormatting>
  <conditionalFormatting sqref="H25">
    <cfRule type="expression" priority="73" dxfId="0" stopIfTrue="1">
      <formula>$IL$1=2</formula>
    </cfRule>
  </conditionalFormatting>
  <conditionalFormatting sqref="H38">
    <cfRule type="expression" priority="72" dxfId="0" stopIfTrue="1">
      <formula>$IL$1=2</formula>
    </cfRule>
  </conditionalFormatting>
  <conditionalFormatting sqref="H45 H42">
    <cfRule type="expression" priority="71" dxfId="0" stopIfTrue="1">
      <formula>$IL$1=2</formula>
    </cfRule>
  </conditionalFormatting>
  <conditionalFormatting sqref="H41">
    <cfRule type="expression" priority="70" dxfId="0" stopIfTrue="1">
      <formula>$IL$1=2</formula>
    </cfRule>
  </conditionalFormatting>
  <conditionalFormatting sqref="H44">
    <cfRule type="expression" priority="69" dxfId="0" stopIfTrue="1">
      <formula>$IL$1=2</formula>
    </cfRule>
  </conditionalFormatting>
  <conditionalFormatting sqref="H46">
    <cfRule type="expression" priority="68" dxfId="0" stopIfTrue="1">
      <formula>$IL$1=2</formula>
    </cfRule>
  </conditionalFormatting>
  <conditionalFormatting sqref="H51">
    <cfRule type="expression" priority="67" dxfId="0" stopIfTrue="1">
      <formula>$IL$1=2</formula>
    </cfRule>
  </conditionalFormatting>
  <conditionalFormatting sqref="H39">
    <cfRule type="expression" priority="66" dxfId="0" stopIfTrue="1">
      <formula>$IL$1=2</formula>
    </cfRule>
  </conditionalFormatting>
  <conditionalFormatting sqref="H40">
    <cfRule type="expression" priority="65" dxfId="0" stopIfTrue="1">
      <formula>$IL$1=2</formula>
    </cfRule>
  </conditionalFormatting>
  <conditionalFormatting sqref="H47">
    <cfRule type="expression" priority="64" dxfId="0" stopIfTrue="1">
      <formula>$IL$1=2</formula>
    </cfRule>
  </conditionalFormatting>
  <conditionalFormatting sqref="H48:H49">
    <cfRule type="expression" priority="63" dxfId="0" stopIfTrue="1">
      <formula>$IL$1=2</formula>
    </cfRule>
  </conditionalFormatting>
  <conditionalFormatting sqref="H53">
    <cfRule type="expression" priority="62" dxfId="0" stopIfTrue="1">
      <formula>$IL$1=2</formula>
    </cfRule>
  </conditionalFormatting>
  <conditionalFormatting sqref="H54">
    <cfRule type="expression" priority="61" dxfId="0" stopIfTrue="1">
      <formula>$IL$1=2</formula>
    </cfRule>
  </conditionalFormatting>
  <conditionalFormatting sqref="H57">
    <cfRule type="expression" priority="60" dxfId="0" stopIfTrue="1">
      <formula>$IL$1=2</formula>
    </cfRule>
  </conditionalFormatting>
  <conditionalFormatting sqref="H61:H63">
    <cfRule type="expression" priority="59" dxfId="0" stopIfTrue="1">
      <formula>$IL$1=2</formula>
    </cfRule>
  </conditionalFormatting>
  <conditionalFormatting sqref="I14:I23 I64">
    <cfRule type="expression" priority="58" dxfId="0" stopIfTrue="1">
      <formula>$IL$1=2</formula>
    </cfRule>
  </conditionalFormatting>
  <conditionalFormatting sqref="I24">
    <cfRule type="expression" priority="57" dxfId="0" stopIfTrue="1">
      <formula>$IL$1=2</formula>
    </cfRule>
  </conditionalFormatting>
  <conditionalFormatting sqref="I25">
    <cfRule type="expression" priority="56" dxfId="0" stopIfTrue="1">
      <formula>$IL$1=2</formula>
    </cfRule>
  </conditionalFormatting>
  <conditionalFormatting sqref="I38:I39">
    <cfRule type="expression" priority="55" dxfId="0" stopIfTrue="1">
      <formula>$IL$1=2</formula>
    </cfRule>
  </conditionalFormatting>
  <conditionalFormatting sqref="I42:I43 I40 I45:I46">
    <cfRule type="expression" priority="54" dxfId="0" stopIfTrue="1">
      <formula>$IL$1=2</formula>
    </cfRule>
  </conditionalFormatting>
  <conditionalFormatting sqref="I41">
    <cfRule type="expression" priority="53" dxfId="0" stopIfTrue="1">
      <formula>$IL$1=2</formula>
    </cfRule>
  </conditionalFormatting>
  <conditionalFormatting sqref="I44">
    <cfRule type="expression" priority="52" dxfId="0" stopIfTrue="1">
      <formula>$IL$1=2</formula>
    </cfRule>
  </conditionalFormatting>
  <conditionalFormatting sqref="I47">
    <cfRule type="expression" priority="51" dxfId="0" stopIfTrue="1">
      <formula>$IL$1=2</formula>
    </cfRule>
  </conditionalFormatting>
  <conditionalFormatting sqref="I61:I63">
    <cfRule type="expression" priority="50" dxfId="0" stopIfTrue="1">
      <formula>$IL$1=2</formula>
    </cfRule>
  </conditionalFormatting>
  <conditionalFormatting sqref="J14:J23 J64">
    <cfRule type="expression" priority="49" dxfId="0" stopIfTrue="1">
      <formula>$IL$1=2</formula>
    </cfRule>
  </conditionalFormatting>
  <conditionalFormatting sqref="J24">
    <cfRule type="expression" priority="48" dxfId="0" stopIfTrue="1">
      <formula>$IL$1=2</formula>
    </cfRule>
  </conditionalFormatting>
  <conditionalFormatting sqref="J25">
    <cfRule type="expression" priority="47" dxfId="0" stopIfTrue="1">
      <formula>$IL$1=2</formula>
    </cfRule>
  </conditionalFormatting>
  <conditionalFormatting sqref="J38:J39">
    <cfRule type="expression" priority="46" dxfId="0" stopIfTrue="1">
      <formula>$IL$1=2</formula>
    </cfRule>
  </conditionalFormatting>
  <conditionalFormatting sqref="J42:J43 J40 J45:J46">
    <cfRule type="expression" priority="45" dxfId="0" stopIfTrue="1">
      <formula>$IL$1=2</formula>
    </cfRule>
  </conditionalFormatting>
  <conditionalFormatting sqref="J41">
    <cfRule type="expression" priority="44" dxfId="0" stopIfTrue="1">
      <formula>$IL$1=2</formula>
    </cfRule>
  </conditionalFormatting>
  <conditionalFormatting sqref="J44">
    <cfRule type="expression" priority="43" dxfId="0" stopIfTrue="1">
      <formula>$IL$1=2</formula>
    </cfRule>
  </conditionalFormatting>
  <conditionalFormatting sqref="J47">
    <cfRule type="expression" priority="42" dxfId="0" stopIfTrue="1">
      <formula>$IL$1=2</formula>
    </cfRule>
  </conditionalFormatting>
  <conditionalFormatting sqref="J61:J63">
    <cfRule type="expression" priority="41" dxfId="0" stopIfTrue="1">
      <formula>$IL$1=2</formula>
    </cfRule>
  </conditionalFormatting>
  <conditionalFormatting sqref="L14:L23 L64">
    <cfRule type="expression" priority="40" dxfId="0" stopIfTrue="1">
      <formula>$IL$1=2</formula>
    </cfRule>
  </conditionalFormatting>
  <conditionalFormatting sqref="L24">
    <cfRule type="expression" priority="39" dxfId="0" stopIfTrue="1">
      <formula>$IL$1=2</formula>
    </cfRule>
  </conditionalFormatting>
  <conditionalFormatting sqref="L25">
    <cfRule type="expression" priority="38" dxfId="0" stopIfTrue="1">
      <formula>$IL$1=2</formula>
    </cfRule>
  </conditionalFormatting>
  <conditionalFormatting sqref="L38:L39">
    <cfRule type="expression" priority="37" dxfId="0" stopIfTrue="1">
      <formula>$IL$1=2</formula>
    </cfRule>
  </conditionalFormatting>
  <conditionalFormatting sqref="L42:L43 L40 L45:L46">
    <cfRule type="expression" priority="36" dxfId="0" stopIfTrue="1">
      <formula>$IL$1=2</formula>
    </cfRule>
  </conditionalFormatting>
  <conditionalFormatting sqref="L41">
    <cfRule type="expression" priority="35" dxfId="0" stopIfTrue="1">
      <formula>$IL$1=2</formula>
    </cfRule>
  </conditionalFormatting>
  <conditionalFormatting sqref="L44">
    <cfRule type="expression" priority="34" dxfId="0" stopIfTrue="1">
      <formula>$IL$1=2</formula>
    </cfRule>
  </conditionalFormatting>
  <conditionalFormatting sqref="L47">
    <cfRule type="expression" priority="33" dxfId="0" stopIfTrue="1">
      <formula>$IL$1=2</formula>
    </cfRule>
  </conditionalFormatting>
  <conditionalFormatting sqref="Q14:Q23 Q64">
    <cfRule type="expression" priority="31" dxfId="0" stopIfTrue="1">
      <formula>$IL$1=2</formula>
    </cfRule>
  </conditionalFormatting>
  <conditionalFormatting sqref="Q24">
    <cfRule type="expression" priority="30" dxfId="0" stopIfTrue="1">
      <formula>$IL$1=2</formula>
    </cfRule>
  </conditionalFormatting>
  <conditionalFormatting sqref="Q25">
    <cfRule type="expression" priority="29" dxfId="0" stopIfTrue="1">
      <formula>$IL$1=2</formula>
    </cfRule>
  </conditionalFormatting>
  <conditionalFormatting sqref="Q38:Q39">
    <cfRule type="expression" priority="28" dxfId="0" stopIfTrue="1">
      <formula>$IL$1=2</formula>
    </cfRule>
  </conditionalFormatting>
  <conditionalFormatting sqref="Q42:Q43 Q40 Q45:Q46">
    <cfRule type="expression" priority="27" dxfId="0" stopIfTrue="1">
      <formula>$IL$1=2</formula>
    </cfRule>
  </conditionalFormatting>
  <conditionalFormatting sqref="Q41">
    <cfRule type="expression" priority="26" dxfId="0" stopIfTrue="1">
      <formula>$IL$1=2</formula>
    </cfRule>
  </conditionalFormatting>
  <conditionalFormatting sqref="Q44">
    <cfRule type="expression" priority="25" dxfId="0" stopIfTrue="1">
      <formula>$IL$1=2</formula>
    </cfRule>
  </conditionalFormatting>
  <conditionalFormatting sqref="Q47">
    <cfRule type="expression" priority="24" dxfId="0" stopIfTrue="1">
      <formula>$IL$1=2</formula>
    </cfRule>
  </conditionalFormatting>
  <conditionalFormatting sqref="N14:N24">
    <cfRule type="expression" priority="22" dxfId="0" stopIfTrue="1">
      <formula>$IL$1=2</formula>
    </cfRule>
  </conditionalFormatting>
  <conditionalFormatting sqref="N38:N39">
    <cfRule type="expression" priority="19" dxfId="0" stopIfTrue="1">
      <formula>$IL$1=2</formula>
    </cfRule>
  </conditionalFormatting>
  <conditionalFormatting sqref="N42:N43 N40 N45:N46">
    <cfRule type="expression" priority="18" dxfId="0" stopIfTrue="1">
      <formula>$IL$1=2</formula>
    </cfRule>
  </conditionalFormatting>
  <conditionalFormatting sqref="N41">
    <cfRule type="expression" priority="17" dxfId="0" stopIfTrue="1">
      <formula>$IL$1=2</formula>
    </cfRule>
  </conditionalFormatting>
  <conditionalFormatting sqref="N44">
    <cfRule type="expression" priority="16" dxfId="0" stopIfTrue="1">
      <formula>$IL$1=2</formula>
    </cfRule>
  </conditionalFormatting>
  <conditionalFormatting sqref="N57:N60 N64">
    <cfRule type="expression" priority="15" dxfId="0" stopIfTrue="1">
      <formula>$IL$1=2</formula>
    </cfRule>
  </conditionalFormatting>
  <conditionalFormatting sqref="N61:N63">
    <cfRule type="expression" priority="13" dxfId="0" stopIfTrue="1">
      <formula>$IL$1=2</formula>
    </cfRule>
  </conditionalFormatting>
  <conditionalFormatting sqref="O14:O23 O64">
    <cfRule type="expression" priority="12" dxfId="0" stopIfTrue="1">
      <formula>$IL$1=2</formula>
    </cfRule>
  </conditionalFormatting>
  <conditionalFormatting sqref="O24">
    <cfRule type="expression" priority="11" dxfId="0" stopIfTrue="1">
      <formula>$IL$1=2</formula>
    </cfRule>
  </conditionalFormatting>
  <conditionalFormatting sqref="O25">
    <cfRule type="expression" priority="10" dxfId="0" stopIfTrue="1">
      <formula>$IL$1=2</formula>
    </cfRule>
  </conditionalFormatting>
  <conditionalFormatting sqref="O38:O39">
    <cfRule type="expression" priority="9" dxfId="0" stopIfTrue="1">
      <formula>$IL$1=2</formula>
    </cfRule>
  </conditionalFormatting>
  <conditionalFormatting sqref="O42:O43 O40 O45:O46">
    <cfRule type="expression" priority="8" dxfId="0" stopIfTrue="1">
      <formula>$IL$1=2</formula>
    </cfRule>
  </conditionalFormatting>
  <conditionalFormatting sqref="O41">
    <cfRule type="expression" priority="7" dxfId="0" stopIfTrue="1">
      <formula>$IL$1=2</formula>
    </cfRule>
  </conditionalFormatting>
  <conditionalFormatting sqref="O44">
    <cfRule type="expression" priority="6" dxfId="0" stopIfTrue="1">
      <formula>$IL$1=2</formula>
    </cfRule>
  </conditionalFormatting>
  <conditionalFormatting sqref="O47">
    <cfRule type="expression" priority="5" dxfId="0" stopIfTrue="1">
      <formula>$IL$1=2</formula>
    </cfRule>
  </conditionalFormatting>
  <conditionalFormatting sqref="O61:O63">
    <cfRule type="expression" priority="4" dxfId="0" stopIfTrue="1">
      <formula>$IL$1=2</formula>
    </cfRule>
  </conditionalFormatting>
  <conditionalFormatting sqref="D38">
    <cfRule type="expression" priority="3" dxfId="0" stopIfTrue="1">
      <formula>$IL$1=2</formula>
    </cfRule>
  </conditionalFormatting>
  <conditionalFormatting sqref="D41">
    <cfRule type="expression" priority="2" dxfId="0" stopIfTrue="1">
      <formula>$IL$1=2</formula>
    </cfRule>
  </conditionalFormatting>
  <dataValidations count="2">
    <dataValidation type="list" allowBlank="1" showInputMessage="1" showErrorMessage="1" sqref="F14:F45">
      <formula1>$H$157:$H$170</formula1>
    </dataValidation>
    <dataValidation type="list" allowBlank="1" showInputMessage="1" showErrorMessage="1" sqref="G14:G45">
      <formula1>Foglio1!#REF!</formula1>
    </dataValidation>
  </dataValidations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Direzione Didattica Gottolengo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</dc:creator>
  <cp:keywords/>
  <dc:description/>
  <cp:lastModifiedBy>Utente</cp:lastModifiedBy>
  <cp:lastPrinted>2018-01-27T12:31:09Z</cp:lastPrinted>
  <dcterms:created xsi:type="dcterms:W3CDTF">2014-11-06T11:13:53Z</dcterms:created>
  <dcterms:modified xsi:type="dcterms:W3CDTF">2018-01-29T08:26:03Z</dcterms:modified>
  <cp:category/>
  <cp:version/>
  <cp:contentType/>
  <cp:contentStatus/>
</cp:coreProperties>
</file>